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eta.linte\Desktop\Margo\"/>
    </mc:Choice>
  </mc:AlternateContent>
  <bookViews>
    <workbookView xWindow="0" yWindow="0" windowWidth="19200" windowHeight="7300" activeTab="1"/>
  </bookViews>
  <sheets>
    <sheet name="Sheet1 (2)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G82" i="1" l="1"/>
  <c r="H82" i="1"/>
  <c r="I82" i="1"/>
  <c r="J82" i="1"/>
  <c r="E83" i="1"/>
  <c r="E84" i="1"/>
  <c r="E85" i="1"/>
  <c r="E110" i="4"/>
  <c r="E109" i="4"/>
  <c r="E108" i="4"/>
  <c r="E107" i="4"/>
  <c r="E106" i="4"/>
  <c r="E105" i="4"/>
  <c r="E104" i="4"/>
  <c r="E103" i="4"/>
  <c r="E102" i="4"/>
  <c r="E101" i="4"/>
  <c r="E100" i="4"/>
  <c r="J99" i="4"/>
  <c r="I99" i="4"/>
  <c r="H99" i="4"/>
  <c r="G99" i="4"/>
  <c r="E99" i="4"/>
  <c r="E98" i="4"/>
  <c r="J97" i="4"/>
  <c r="I97" i="4"/>
  <c r="H97" i="4"/>
  <c r="G97" i="4"/>
  <c r="E97" i="4" s="1"/>
  <c r="E96" i="4"/>
  <c r="E95" i="4"/>
  <c r="E94" i="4"/>
  <c r="E93" i="4"/>
  <c r="E92" i="4"/>
  <c r="E91" i="4"/>
  <c r="J90" i="4"/>
  <c r="I90" i="4"/>
  <c r="H90" i="4"/>
  <c r="G90" i="4"/>
  <c r="E90" i="4" s="1"/>
  <c r="E89" i="4"/>
  <c r="E88" i="4"/>
  <c r="E87" i="4"/>
  <c r="E86" i="4"/>
  <c r="E85" i="4"/>
  <c r="E84" i="4"/>
  <c r="E83" i="4"/>
  <c r="J82" i="4"/>
  <c r="I82" i="4"/>
  <c r="H82" i="4"/>
  <c r="G82" i="4"/>
  <c r="E82" i="4"/>
  <c r="E70" i="4"/>
  <c r="E69" i="4"/>
  <c r="E68" i="4"/>
  <c r="E67" i="4"/>
  <c r="J66" i="4"/>
  <c r="I66" i="4"/>
  <c r="H66" i="4"/>
  <c r="G66" i="4"/>
  <c r="E66" i="4" s="1"/>
  <c r="E64" i="4"/>
  <c r="E63" i="4"/>
  <c r="E62" i="4"/>
  <c r="E61" i="4"/>
  <c r="E60" i="4"/>
  <c r="E59" i="4"/>
  <c r="J58" i="4"/>
  <c r="I58" i="4"/>
  <c r="H58" i="4"/>
  <c r="G58" i="4"/>
  <c r="E58" i="4" s="1"/>
  <c r="E57" i="4"/>
  <c r="E56" i="4"/>
  <c r="E55" i="4"/>
  <c r="E54" i="4"/>
  <c r="E53" i="4"/>
  <c r="E52" i="4"/>
  <c r="E51" i="4"/>
  <c r="E50" i="4"/>
  <c r="E49" i="4"/>
  <c r="E48" i="4"/>
  <c r="E47" i="4"/>
  <c r="J46" i="4"/>
  <c r="J45" i="4" s="1"/>
  <c r="I46" i="4"/>
  <c r="I45" i="4" s="1"/>
  <c r="H46" i="4"/>
  <c r="G46" i="4"/>
  <c r="E46" i="4" s="1"/>
  <c r="H45" i="4"/>
  <c r="G45" i="4"/>
  <c r="E44" i="4"/>
  <c r="E43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J18" i="4"/>
  <c r="I18" i="4"/>
  <c r="H18" i="4"/>
  <c r="G18" i="4"/>
  <c r="E18" i="4"/>
  <c r="H66" i="1"/>
  <c r="I66" i="1"/>
  <c r="J66" i="1"/>
  <c r="G66" i="1"/>
  <c r="H58" i="1"/>
  <c r="I58" i="1"/>
  <c r="J58" i="1"/>
  <c r="G58" i="1"/>
  <c r="H46" i="1"/>
  <c r="I46" i="1"/>
  <c r="J46" i="1"/>
  <c r="G46" i="1"/>
  <c r="E67" i="1"/>
  <c r="E68" i="1"/>
  <c r="E69" i="1"/>
  <c r="E70" i="1"/>
  <c r="E64" i="1"/>
  <c r="E61" i="1"/>
  <c r="E62" i="1"/>
  <c r="E63" i="1"/>
  <c r="E44" i="1"/>
  <c r="E47" i="1"/>
  <c r="E48" i="1"/>
  <c r="E49" i="1"/>
  <c r="E50" i="1"/>
  <c r="E51" i="1"/>
  <c r="E52" i="1"/>
  <c r="E53" i="1"/>
  <c r="E54" i="1"/>
  <c r="E55" i="1"/>
  <c r="E56" i="1"/>
  <c r="E57" i="1"/>
  <c r="E59" i="1"/>
  <c r="E60" i="1"/>
  <c r="E43" i="1"/>
  <c r="E30" i="1"/>
  <c r="E24" i="1"/>
  <c r="H18" i="1"/>
  <c r="I18" i="1"/>
  <c r="J18" i="1"/>
  <c r="G18" i="1"/>
  <c r="E20" i="1"/>
  <c r="E21" i="1"/>
  <c r="E22" i="1"/>
  <c r="E23" i="1"/>
  <c r="E25" i="1"/>
  <c r="E26" i="1"/>
  <c r="E27" i="1"/>
  <c r="E28" i="1"/>
  <c r="E29" i="1"/>
  <c r="E31" i="1"/>
  <c r="E32" i="1"/>
  <c r="E33" i="1"/>
  <c r="E34" i="1"/>
  <c r="E19" i="1"/>
  <c r="E18" i="1" s="1"/>
  <c r="E82" i="1" l="1"/>
  <c r="J45" i="1"/>
  <c r="I45" i="1"/>
  <c r="G45" i="1"/>
  <c r="E45" i="4"/>
  <c r="E46" i="1"/>
  <c r="E58" i="1"/>
  <c r="H45" i="1"/>
  <c r="E66" i="1"/>
  <c r="E45" i="1" l="1"/>
</calcChain>
</file>

<file path=xl/sharedStrings.xml><?xml version="1.0" encoding="utf-8"?>
<sst xmlns="http://schemas.openxmlformats.org/spreadsheetml/2006/main" count="2290" uniqueCount="280">
  <si>
    <t>MUNICIPIUL BUCURESTI</t>
  </si>
  <si>
    <t>BUGETUL LOCAL</t>
  </si>
  <si>
    <t>Cap.67.02 Cultura, recreere si religie</t>
  </si>
  <si>
    <t>Anexa nr. 2.1</t>
  </si>
  <si>
    <t>Subcap. 67.02.03.02 Biblioteci publice</t>
  </si>
  <si>
    <t>INSTITUTIA: BIBLIOTECA</t>
  </si>
  <si>
    <t>METROPOLITANA BUCURESTI</t>
  </si>
  <si>
    <t>mii lei</t>
  </si>
  <si>
    <t>DENUMIREA INDICATORILOR</t>
  </si>
  <si>
    <t>SECTIUNEA DE FUNCTIONARE + SECTIUNEA DE DEZVOLTARE</t>
  </si>
  <si>
    <t>TOTAL CHELTUIELI</t>
  </si>
  <si>
    <t>12.983,00</t>
  </si>
  <si>
    <t>0,00</t>
  </si>
  <si>
    <t>2.472,00</t>
  </si>
  <si>
    <t>4.059,00</t>
  </si>
  <si>
    <t>3.746,00</t>
  </si>
  <si>
    <t>2.706,00</t>
  </si>
  <si>
    <t>CHELTUIELI CURENTE</t>
  </si>
  <si>
    <t>01</t>
  </si>
  <si>
    <t>11.935,00</t>
  </si>
  <si>
    <t>0,00</t>
  </si>
  <si>
    <t>3.423,00</t>
  </si>
  <si>
    <t>3.334,00</t>
  </si>
  <si>
    <t>TITLUL I CHELTUIELI DE PERSONAL</t>
  </si>
  <si>
    <t>6.499,00</t>
  </si>
  <si>
    <t>0,00</t>
  </si>
  <si>
    <t>1.317,00</t>
  </si>
  <si>
    <t>1.721,00</t>
  </si>
  <si>
    <t>1.728,00</t>
  </si>
  <si>
    <t>1.733,00</t>
  </si>
  <si>
    <t>Cheltuieli salariale in bani</t>
  </si>
  <si>
    <t>5.143,00</t>
  </si>
  <si>
    <t>0,00</t>
  </si>
  <si>
    <t>982,00</t>
  </si>
  <si>
    <t>1.386,00</t>
  </si>
  <si>
    <t>1.387,00</t>
  </si>
  <si>
    <t>1.388,00</t>
  </si>
  <si>
    <t>Salarii de baza</t>
  </si>
  <si>
    <t>10.01.01</t>
  </si>
  <si>
    <t>5.020,00</t>
  </si>
  <si>
    <t>0,00</t>
  </si>
  <si>
    <t>955,00</t>
  </si>
  <si>
    <t>1.355,00</t>
  </si>
  <si>
    <t>Sporuri pentru conditii de munca</t>
  </si>
  <si>
    <t>10.01.05</t>
  </si>
  <si>
    <t>10,00</t>
  </si>
  <si>
    <t>0,00</t>
  </si>
  <si>
    <t>2,00</t>
  </si>
  <si>
    <t>3,00</t>
  </si>
  <si>
    <t>Indemnizatii platite unor persoane din afara unitatii</t>
  </si>
  <si>
    <t>10.01.12</t>
  </si>
  <si>
    <t>56,00</t>
  </si>
  <si>
    <t>0,00</t>
  </si>
  <si>
    <t>11,00</t>
  </si>
  <si>
    <t>15,00</t>
  </si>
  <si>
    <t>Indemnizatii de delegare</t>
  </si>
  <si>
    <t>10.01.13</t>
  </si>
  <si>
    <t>20,00</t>
  </si>
  <si>
    <t>0,00</t>
  </si>
  <si>
    <t>5,00</t>
  </si>
  <si>
    <t>Alte drepturi salariale in bani</t>
  </si>
  <si>
    <t>10.01.30</t>
  </si>
  <si>
    <t>37,00</t>
  </si>
  <si>
    <t>0,00</t>
  </si>
  <si>
    <t>9,00</t>
  </si>
  <si>
    <t>Cheltuieli salariale in natura</t>
  </si>
  <si>
    <t>Uniforme si echipament obligatoriu</t>
  </si>
  <si>
    <t>10.02.03</t>
  </si>
  <si>
    <t>0,00</t>
  </si>
  <si>
    <t>Contributii</t>
  </si>
  <si>
    <t>1.346,00</t>
  </si>
  <si>
    <t>0,00</t>
  </si>
  <si>
    <t>333,00</t>
  </si>
  <si>
    <t>338,00</t>
  </si>
  <si>
    <t>342,00</t>
  </si>
  <si>
    <t>Contributii de asigurari sociale de stat</t>
  </si>
  <si>
    <t>10.03.01</t>
  </si>
  <si>
    <t>870,00</t>
  </si>
  <si>
    <t>0,00</t>
  </si>
  <si>
    <t>217,00</t>
  </si>
  <si>
    <t>218,00</t>
  </si>
  <si>
    <t>Contributii de asigurari de somaj</t>
  </si>
  <si>
    <t>10.03.02</t>
  </si>
  <si>
    <t>50,00</t>
  </si>
  <si>
    <t>0,00</t>
  </si>
  <si>
    <t>12,00</t>
  </si>
  <si>
    <t>13,00</t>
  </si>
  <si>
    <t>Contributii de asigurari sociale de sanatate</t>
  </si>
  <si>
    <t>10.03.03</t>
  </si>
  <si>
    <t>319,00</t>
  </si>
  <si>
    <t>0,00</t>
  </si>
  <si>
    <t>79,00</t>
  </si>
  <si>
    <t>80,00</t>
  </si>
  <si>
    <t>81,00</t>
  </si>
  <si>
    <t>*) Inclusiv modificarile aprobate de Ordonatorul Principal de credite prin Referaelel</t>
  </si>
  <si>
    <t>nr.4155/09.06.2017</t>
  </si>
  <si>
    <t>Pag.1/12</t>
  </si>
  <si>
    <t>Contributii de asigurari pentru accidente de munca si boli profesionale</t>
  </si>
  <si>
    <t>10.03.04</t>
  </si>
  <si>
    <t>30,00</t>
  </si>
  <si>
    <t>Contributii pentru concedii si indemnizatii</t>
  </si>
  <si>
    <t>10.03.06</t>
  </si>
  <si>
    <t>77,00</t>
  </si>
  <si>
    <t>25,00</t>
  </si>
  <si>
    <t>17,00</t>
  </si>
  <si>
    <t>TITLUL II BUNURI SI SERVICII</t>
  </si>
  <si>
    <t>5.436,00</t>
  </si>
  <si>
    <t>1.155,00</t>
  </si>
  <si>
    <t>1.702,00</t>
  </si>
  <si>
    <t>1.606,00</t>
  </si>
  <si>
    <t>973,00</t>
  </si>
  <si>
    <t>Bunuri si servicii</t>
  </si>
  <si>
    <t>2.675,00</t>
  </si>
  <si>
    <t>702,00</t>
  </si>
  <si>
    <t>691,00</t>
  </si>
  <si>
    <t>630,00</t>
  </si>
  <si>
    <t>652,00</t>
  </si>
  <si>
    <t>Furnituri de birou</t>
  </si>
  <si>
    <t>20.01.01</t>
  </si>
  <si>
    <t>Materiale pentru curatenie</t>
  </si>
  <si>
    <t>20.01.02</t>
  </si>
  <si>
    <t>19,00</t>
  </si>
  <si>
    <t>4,00</t>
  </si>
  <si>
    <t>7,00</t>
  </si>
  <si>
    <t>Incalzit, iluminat si forta motrica</t>
  </si>
  <si>
    <t>20.01.03</t>
  </si>
  <si>
    <t>682,00</t>
  </si>
  <si>
    <t>194,00</t>
  </si>
  <si>
    <t>162,00</t>
  </si>
  <si>
    <t>163,00</t>
  </si>
  <si>
    <t>Apa, canal si salubritate</t>
  </si>
  <si>
    <t>20.01.04</t>
  </si>
  <si>
    <t>31,00</t>
  </si>
  <si>
    <t>8,00</t>
  </si>
  <si>
    <t>Carburanti si lubrifianti</t>
  </si>
  <si>
    <t>20.01.05</t>
  </si>
  <si>
    <t>Posta, telecomunicatii, radio, tv, internet</t>
  </si>
  <si>
    <t>20.01.08</t>
  </si>
  <si>
    <t>300,00</t>
  </si>
  <si>
    <t>70,00</t>
  </si>
  <si>
    <t>75,00</t>
  </si>
  <si>
    <t>Materiale si prestari de servicii cu caracter functional</t>
  </si>
  <si>
    <t>20.01.09</t>
  </si>
  <si>
    <t>786,00</t>
  </si>
  <si>
    <t>220,00</t>
  </si>
  <si>
    <t>190,00</t>
  </si>
  <si>
    <t>186,00</t>
  </si>
  <si>
    <t>Alte bunuri si servicii pentru intretinere si functionare</t>
  </si>
  <si>
    <t>20.01.30</t>
  </si>
  <si>
    <t>817,00</t>
  </si>
  <si>
    <t>200,00</t>
  </si>
  <si>
    <t>230,00</t>
  </si>
  <si>
    <t>187,00</t>
  </si>
  <si>
    <t>Reparatii curente</t>
  </si>
  <si>
    <t>815,00</t>
  </si>
  <si>
    <t>103,00</t>
  </si>
  <si>
    <t>304,00</t>
  </si>
  <si>
    <t>204,00</t>
  </si>
  <si>
    <t>Bunuri de natura obiectelor de inventar</t>
  </si>
  <si>
    <t>420,00</t>
  </si>
  <si>
    <t>100,00</t>
  </si>
  <si>
    <t>150,00</t>
  </si>
  <si>
    <t>170,00</t>
  </si>
  <si>
    <t>Alte obiecte de inventar</t>
  </si>
  <si>
    <t>20.05.30</t>
  </si>
  <si>
    <t>Deplasari, detasari, transferari</t>
  </si>
  <si>
    <t>132,00</t>
  </si>
  <si>
    <t>1,00</t>
  </si>
  <si>
    <t>54,00</t>
  </si>
  <si>
    <t>39,00</t>
  </si>
  <si>
    <t>38,00</t>
  </si>
  <si>
    <t>Deplasari interne, detasari, transferari</t>
  </si>
  <si>
    <t>20.06.01</t>
  </si>
  <si>
    <t>42,00</t>
  </si>
  <si>
    <t>16,00</t>
  </si>
  <si>
    <t>Deplasari in strainatate</t>
  </si>
  <si>
    <t>20.06.02</t>
  </si>
  <si>
    <t>90,00</t>
  </si>
  <si>
    <t>44,00</t>
  </si>
  <si>
    <t>23,00</t>
  </si>
  <si>
    <t>Carti, publicatil si materiale documentare</t>
  </si>
  <si>
    <t>700,00</t>
  </si>
  <si>
    <t>Pregatire profesionala</t>
  </si>
  <si>
    <t>40,00</t>
  </si>
  <si>
    <t>Protectia muncii</t>
  </si>
  <si>
    <t>69,00</t>
  </si>
  <si>
    <t>21,00</t>
  </si>
  <si>
    <t>intereselor statului, potrivit dispozitiilor legale</t>
  </si>
  <si>
    <t>Alte cheltuieli</t>
  </si>
  <si>
    <t>472,00</t>
  </si>
  <si>
    <t>120,00</t>
  </si>
  <si>
    <t>207,00</t>
  </si>
  <si>
    <t>Chirii</t>
  </si>
  <si>
    <t>20.30.04</t>
  </si>
  <si>
    <t>alte cheltuieli cu bunuri si servicii</t>
  </si>
  <si>
    <t>20.30.30</t>
  </si>
  <si>
    <t>422,00</t>
  </si>
  <si>
    <t>108,00</t>
  </si>
  <si>
    <t>CHELTUIELI DE CAPITAL</t>
  </si>
  <si>
    <t>1.048,00</t>
  </si>
  <si>
    <t>636,00</t>
  </si>
  <si>
    <t>412,00</t>
  </si>
  <si>
    <t>TITLUL XIII ACTIVE NEFINANCIARE</t>
  </si>
  <si>
    <t>*) Inclusiv modificarile aprobate de Ordonatorul Principal de credite prin Referaelel nr.4155/09.06.2017</t>
  </si>
  <si>
    <t>Pag.2/12</t>
  </si>
  <si>
    <t>Active fixe</t>
  </si>
  <si>
    <t>0,00</t>
  </si>
  <si>
    <t>Masini, echipamente si mijloace de transport</t>
  </si>
  <si>
    <t>71.01.02</t>
  </si>
  <si>
    <t>692,00</t>
  </si>
  <si>
    <t>0,00</t>
  </si>
  <si>
    <t>343,00</t>
  </si>
  <si>
    <t>349,00</t>
  </si>
  <si>
    <t>Mobilier, aparatura birotica si alte active corporale</t>
  </si>
  <si>
    <t>71.01.03</t>
  </si>
  <si>
    <t>63,00</t>
  </si>
  <si>
    <t>0,00</t>
  </si>
  <si>
    <t>Alte active fixe</t>
  </si>
  <si>
    <t>71.01.30</t>
  </si>
  <si>
    <t>293,00</t>
  </si>
  <si>
    <t>0,00</t>
  </si>
  <si>
    <t>Partea a III-a CHELTUIELI SOCIAL-CULTURALE</t>
  </si>
  <si>
    <t>Cultura, recreere si religie</t>
  </si>
  <si>
    <t>Incalzit, iluminat si forta mo1rica</t>
  </si>
  <si>
    <t>163,00.</t>
  </si>
  <si>
    <t>Pag.3/12</t>
  </si>
  <si>
    <t>Program trimestrial</t>
  </si>
  <si>
    <t>Posta, telecomunicatii, radio, tv, Internet</t>
  </si>
  <si>
    <t>Carti, publicatii si materiale documentare</t>
  </si>
  <si>
    <t>intereselor statului, potrivit dispozitiilor legate</t>
  </si>
  <si>
    <t>L048,00</t>
  </si>
  <si>
    <t>Din total capitol</t>
  </si>
  <si>
    <t>Servicii culturale</t>
  </si>
  <si>
    <t>67.02.03</t>
  </si>
  <si>
    <t>Biblioteci publice comunale, orasenesti, municipale</t>
  </si>
  <si>
    <t>67.02.03.02</t>
  </si>
  <si>
    <t>1334,00</t>
  </si>
  <si>
    <t>Pag.4/12</t>
  </si>
  <si>
    <t>15,00.</t>
  </si>
  <si>
    <t>Pag.5/12</t>
  </si>
  <si>
    <t>Mobilier, aparatura birotica si alte active corporate</t>
  </si>
  <si>
    <t>Partea a VII-a REZERVE, EXCEDENT/DEFICIT</t>
  </si>
  <si>
    <t>REZERVE</t>
  </si>
  <si>
    <t>EXCEDENT</t>
  </si>
  <si>
    <t>DEFICIT</t>
  </si>
  <si>
    <t>SECTIUNEA FUNCTIONARE</t>
  </si>
  <si>
    <t>Pag.6/12</t>
  </si>
  <si>
    <t>lndemnizatii platite unor persoane din afara unitatii</t>
  </si>
  <si>
    <t>lndemnizatii de delegare</t>
  </si>
  <si>
    <t>Pag.7/12</t>
  </si>
  <si>
    <t>Cheltuieli judiciare si extrajudiciare derivate din actiuni in reprezentarea</t>
  </si>
  <si>
    <t>Indenimizatii de delegare</t>
  </si>
  <si>
    <t>Pag.8/12</t>
  </si>
  <si>
    <t>Pag.9/12</t>
  </si>
  <si>
    <t>Indemnizatii platite unor persoane din atara unitatii</t>
  </si>
  <si>
    <t>Alte drepturi salariale in  bani</t>
  </si>
  <si>
    <t>Deplasari,  detasari, transferari</t>
  </si>
  <si>
    <t>*) Indusiv modificarile aprobate de Ordonatorul Principal de credite prin Referaelel nr.4155/09.06.2017</t>
  </si>
  <si>
    <t>Pag.10/12</t>
  </si>
  <si>
    <t>SECTIUNEA DEZVOLTARE</t>
  </si>
  <si>
    <t>Pag.11/12</t>
  </si>
  <si>
    <t>ORDONATOR PRINCIPAL DE CREDITE</t>
  </si>
  <si>
    <t>PRIMAR GENERAL</t>
  </si>
  <si>
    <t>Pag.12/12</t>
  </si>
  <si>
    <t>HCGMB Nr.129/05.04.2017</t>
  </si>
  <si>
    <t>PE ANUL 2017</t>
  </si>
  <si>
    <t>Cod rand</t>
  </si>
  <si>
    <t>Cod indicator</t>
  </si>
  <si>
    <t>Din care credite bugetare           destinate stingerii platilor           restante</t>
  </si>
  <si>
    <t>Trim I</t>
  </si>
  <si>
    <t>Trim II</t>
  </si>
  <si>
    <t>Trim III</t>
  </si>
  <si>
    <t>Trim IV</t>
  </si>
  <si>
    <t>Program rectificat</t>
  </si>
  <si>
    <t>Gabriela FIREA</t>
  </si>
  <si>
    <t>Alte sporuri</t>
  </si>
  <si>
    <t>10.01.06</t>
  </si>
  <si>
    <t>10.02.06</t>
  </si>
  <si>
    <t>Tichete de vacante</t>
  </si>
  <si>
    <t>nr.6598_1/19.09.2017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</si>
</sst>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9"/>
      <name val="Times New Roman"/>
      <family val="2"/>
    </font>
    <font>
      <sz val="12"/>
      <name val="Times New Roman"/>
      <family val="2"/>
    </font>
    <font>
      <sz val="9"/>
      <name val="Times New Roman"/>
      <family val="2"/>
    </font>
    <font>
      <sz val="8"/>
      <name val="Times New Roman"/>
      <family val="2"/>
    </font>
    <font>
      <sz val="12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sz val="10"/>
      <name val="Times New Roman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Times New Roman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96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4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0" fontId="8" fillId="0" borderId="0" xfId="0" applyNumberFormat="1" applyFont="1"/>
    <xf numFmtId="1" fontId="6" fillId="0" borderId="0" xfId="0" applyNumberFormat="1" applyFont="1"/>
    <xf numFmtId="0" fontId="3" fillId="0" borderId="0" xfId="0" applyNumberFormat="1" applyFont="1"/>
    <xf numFmtId="0" fontId="4" fillId="0" borderId="12" xfId="0" applyNumberFormat="1" applyFont="1" applyBorder="1"/>
    <xf numFmtId="1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0" fontId="4" fillId="0" borderId="13" xfId="0" applyNumberFormat="1" applyFont="1" applyBorder="1"/>
    <xf numFmtId="0" fontId="0" fillId="0" borderId="13" xfId="0" applyBorder="1"/>
    <xf numFmtId="0" fontId="13" fillId="0" borderId="6" xfId="0" applyNumberFormat="1" applyFont="1" applyBorder="1"/>
    <xf numFmtId="1" fontId="13" fillId="0" borderId="6" xfId="0" applyNumberFormat="1" applyFont="1" applyBorder="1" applyAlignment="1">
      <alignment horizontal="center"/>
    </xf>
    <xf numFmtId="0" fontId="4" fillId="0" borderId="14" xfId="0" applyNumberFormat="1" applyFont="1" applyBorder="1"/>
    <xf numFmtId="0" fontId="4" fillId="0" borderId="15" xfId="0" applyNumberFormat="1" applyFont="1" applyBorder="1"/>
    <xf numFmtId="0" fontId="0" fillId="0" borderId="0" xfId="0" applyAlignment="1">
      <alignment horizontal="right"/>
    </xf>
    <xf numFmtId="0" fontId="4" fillId="0" borderId="1" xfId="0" applyNumberFormat="1" applyFont="1" applyBorder="1"/>
    <xf numFmtId="0" fontId="4" fillId="0" borderId="6" xfId="0" applyNumberFormat="1" applyFont="1" applyBorder="1"/>
    <xf numFmtId="0" fontId="0" fillId="0" borderId="12" xfId="0" applyBorder="1" applyAlignment="1">
      <alignment horizontal="center"/>
    </xf>
    <xf numFmtId="0" fontId="4" fillId="0" borderId="4" xfId="0" applyNumberFormat="1" applyFont="1" applyBorder="1"/>
    <xf numFmtId="1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6" xfId="0" applyNumberFormat="1" applyFont="1" applyBorder="1"/>
    <xf numFmtId="1" fontId="15" fillId="0" borderId="6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left"/>
    </xf>
    <xf numFmtId="0" fontId="15" fillId="0" borderId="12" xfId="0" applyNumberFormat="1" applyFont="1" applyBorder="1"/>
    <xf numFmtId="1" fontId="15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left"/>
    </xf>
    <xf numFmtId="0" fontId="11" fillId="0" borderId="0" xfId="0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4" fillId="2" borderId="17" xfId="0" applyNumberFormat="1" applyFont="1" applyFill="1" applyBorder="1" applyAlignment="1">
      <alignment horizontal="center"/>
    </xf>
    <xf numFmtId="0" fontId="4" fillId="2" borderId="18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1" fontId="10" fillId="0" borderId="1" xfId="1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" fontId="10" fillId="0" borderId="7" xfId="1" applyNumberFormat="1" applyFont="1" applyFill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 textRotation="90" wrapText="1"/>
    </xf>
    <xf numFmtId="1" fontId="11" fillId="0" borderId="2" xfId="1" applyNumberFormat="1" applyFont="1" applyFill="1" applyBorder="1" applyAlignment="1">
      <alignment horizontal="center" vertical="center" textRotation="90" wrapText="1"/>
    </xf>
    <xf numFmtId="1" fontId="11" fillId="0" borderId="10" xfId="1" applyNumberFormat="1" applyFont="1" applyFill="1" applyBorder="1" applyAlignment="1">
      <alignment horizontal="center" vertical="center" textRotation="90" wrapText="1"/>
    </xf>
    <xf numFmtId="0" fontId="10" fillId="0" borderId="3" xfId="2" applyFont="1" applyFill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0" fillId="0" borderId="5" xfId="2" applyFont="1" applyFill="1" applyBorder="1" applyAlignment="1">
      <alignment horizontal="center" vertical="center" textRotation="90" wrapText="1"/>
    </xf>
    <xf numFmtId="0" fontId="10" fillId="0" borderId="11" xfId="2" applyFont="1" applyFill="1" applyBorder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left" vertical="center"/>
    </xf>
    <xf numFmtId="0" fontId="10" fillId="0" borderId="16" xfId="2" applyFont="1" applyFill="1" applyBorder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/>
    </xf>
    <xf numFmtId="2" fontId="14" fillId="0" borderId="6" xfId="0" applyNumberFormat="1" applyFont="1" applyBorder="1" applyAlignment="1">
      <alignment horizontal="left"/>
    </xf>
    <xf numFmtId="2" fontId="13" fillId="0" borderId="6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 vertical="center"/>
    </xf>
    <xf numFmtId="2" fontId="0" fillId="0" borderId="12" xfId="0" applyNumberFormat="1" applyBorder="1" applyAlignment="1">
      <alignment horizontal="left"/>
    </xf>
    <xf numFmtId="2" fontId="0" fillId="0" borderId="12" xfId="0" applyNumberFormat="1" applyBorder="1" applyAlignment="1">
      <alignment horizontal="right"/>
    </xf>
    <xf numFmtId="2" fontId="4" fillId="0" borderId="13" xfId="0" applyNumberFormat="1" applyFont="1" applyBorder="1" applyAlignment="1">
      <alignment horizontal="left"/>
    </xf>
    <xf numFmtId="2" fontId="4" fillId="0" borderId="13" xfId="0" applyNumberFormat="1" applyFont="1" applyBorder="1" applyAlignment="1">
      <alignment horizontal="right"/>
    </xf>
    <xf numFmtId="2" fontId="15" fillId="0" borderId="6" xfId="0" applyNumberFormat="1" applyFont="1" applyBorder="1" applyAlignment="1">
      <alignment horizontal="right"/>
    </xf>
    <xf numFmtId="2" fontId="15" fillId="0" borderId="12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left"/>
    </xf>
    <xf numFmtId="2" fontId="0" fillId="0" borderId="13" xfId="0" applyNumberFormat="1" applyBorder="1" applyAlignment="1">
      <alignment horizontal="right"/>
    </xf>
    <xf numFmtId="4" fontId="4" fillId="0" borderId="12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 horizontal="right"/>
    </xf>
    <xf numFmtId="4" fontId="15" fillId="0" borderId="6" xfId="0" applyNumberFormat="1" applyFont="1" applyBorder="1" applyAlignment="1">
      <alignment horizontal="left"/>
    </xf>
    <xf numFmtId="4" fontId="15" fillId="0" borderId="6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left"/>
    </xf>
    <xf numFmtId="4" fontId="15" fillId="0" borderId="12" xfId="0" applyNumberFormat="1" applyFont="1" applyBorder="1" applyAlignment="1">
      <alignment horizontal="right"/>
    </xf>
    <xf numFmtId="2" fontId="15" fillId="0" borderId="12" xfId="0" applyNumberFormat="1" applyFont="1" applyBorder="1" applyAlignment="1">
      <alignment horizontal="left" vertical="center"/>
    </xf>
    <xf numFmtId="2" fontId="15" fillId="0" borderId="12" xfId="0" applyNumberFormat="1" applyFont="1" applyBorder="1" applyAlignment="1">
      <alignment horizontal="right" vertical="center"/>
    </xf>
    <xf numFmtId="1" fontId="15" fillId="0" borderId="12" xfId="0" applyNumberFormat="1" applyFont="1" applyBorder="1" applyAlignment="1">
      <alignment horizontal="left"/>
    </xf>
    <xf numFmtId="2" fontId="16" fillId="0" borderId="12" xfId="0" applyNumberFormat="1" applyFont="1" applyBorder="1" applyAlignment="1">
      <alignment horizontal="right"/>
    </xf>
    <xf numFmtId="0" fontId="14" fillId="0" borderId="0" xfId="0" applyFont="1"/>
    <xf numFmtId="0" fontId="10" fillId="0" borderId="20" xfId="2" applyFont="1" applyFill="1" applyBorder="1" applyAlignment="1">
      <alignment horizontal="center" vertical="center" textRotation="90" wrapText="1"/>
    </xf>
    <xf numFmtId="0" fontId="4" fillId="2" borderId="21" xfId="0" applyNumberFormat="1" applyFont="1" applyFill="1" applyBorder="1" applyAlignment="1">
      <alignment horizontal="center"/>
    </xf>
    <xf numFmtId="1" fontId="11" fillId="0" borderId="3" xfId="1" applyNumberFormat="1" applyFont="1" applyFill="1" applyBorder="1" applyAlignment="1">
      <alignment horizontal="center" vertical="center" textRotation="90" wrapText="1"/>
    </xf>
    <xf numFmtId="1" fontId="11" fillId="0" borderId="5" xfId="1" applyNumberFormat="1" applyFont="1" applyFill="1" applyBorder="1" applyAlignment="1">
      <alignment horizontal="center" vertical="center" textRotation="90" wrapText="1"/>
    </xf>
    <xf numFmtId="1" fontId="11" fillId="0" borderId="11" xfId="1" applyNumberFormat="1" applyFont="1" applyFill="1" applyBorder="1" applyAlignment="1">
      <alignment horizontal="center" vertical="center" textRotation="90" wrapText="1"/>
    </xf>
    <xf numFmtId="1" fontId="10" fillId="0" borderId="8" xfId="1" applyNumberFormat="1" applyFont="1" applyFill="1" applyBorder="1" applyAlignment="1">
      <alignment horizontal="center" vertical="center" textRotation="90" wrapText="1"/>
    </xf>
    <xf numFmtId="1" fontId="10" fillId="0" borderId="9" xfId="1" applyNumberFormat="1" applyFont="1" applyFill="1" applyBorder="1" applyAlignment="1">
      <alignment horizontal="center" vertical="center" textRotation="90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10" fillId="0" borderId="6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mach0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59"/>
  <sheetViews>
    <sheetView topLeftCell="A94" zoomScaleNormal="100" workbookViewId="0">
      <selection activeCell="B40" sqref="B40:B42"/>
    </sheetView>
  </sheetViews>
  <sheetFormatPr defaultRowHeight="12.5" x14ac:dyDescent="0.25"/>
  <cols>
    <col min="1" max="1" width="6.36328125" customWidth="1"/>
    <col min="2" max="2" width="45.453125" customWidth="1"/>
    <col min="3" max="3" width="6" customWidth="1"/>
    <col min="4" max="4" width="11.1796875" customWidth="1"/>
    <col min="6" max="6" width="11.453125" customWidth="1"/>
    <col min="7" max="7" width="9" customWidth="1"/>
    <col min="8" max="8" width="9.08984375" customWidth="1"/>
    <col min="9" max="9" width="9" customWidth="1"/>
    <col min="10" max="10" width="9.36328125" customWidth="1"/>
  </cols>
  <sheetData>
    <row r="2" spans="2:10" ht="13" x14ac:dyDescent="0.3">
      <c r="H2" s="86" t="s">
        <v>279</v>
      </c>
    </row>
    <row r="5" spans="2:10" ht="15.5" x14ac:dyDescent="0.35">
      <c r="B5" s="2" t="s">
        <v>0</v>
      </c>
      <c r="H5" s="38" t="s">
        <v>264</v>
      </c>
      <c r="I5" s="38"/>
      <c r="J5" s="38"/>
    </row>
    <row r="6" spans="2:10" ht="15.5" x14ac:dyDescent="0.35">
      <c r="B6" s="2" t="s">
        <v>2</v>
      </c>
      <c r="C6" s="55" t="s">
        <v>1</v>
      </c>
      <c r="D6" s="55"/>
      <c r="E6" s="55"/>
      <c r="F6" s="55"/>
    </row>
    <row r="7" spans="2:10" ht="15.5" x14ac:dyDescent="0.35">
      <c r="B7" s="2" t="s">
        <v>4</v>
      </c>
      <c r="C7" s="55" t="s">
        <v>265</v>
      </c>
      <c r="D7" s="55"/>
      <c r="E7" s="55"/>
      <c r="F7" s="55"/>
      <c r="I7" s="38" t="s">
        <v>3</v>
      </c>
      <c r="J7" s="38"/>
    </row>
    <row r="8" spans="2:10" ht="15.5" x14ac:dyDescent="0.35">
      <c r="B8" s="2" t="s">
        <v>5</v>
      </c>
    </row>
    <row r="9" spans="2:10" ht="15.5" x14ac:dyDescent="0.35">
      <c r="B9" s="2" t="s">
        <v>6</v>
      </c>
    </row>
    <row r="10" spans="2:10" ht="15.5" x14ac:dyDescent="0.35">
      <c r="B10" s="2"/>
    </row>
    <row r="11" spans="2:10" ht="15.5" x14ac:dyDescent="0.35">
      <c r="J11" s="2"/>
    </row>
    <row r="12" spans="2:10" ht="15.5" x14ac:dyDescent="0.35">
      <c r="J12" s="37" t="s">
        <v>7</v>
      </c>
    </row>
    <row r="14" spans="2:10" x14ac:dyDescent="0.25">
      <c r="B14" s="42" t="s">
        <v>8</v>
      </c>
      <c r="C14" s="45" t="s">
        <v>266</v>
      </c>
      <c r="D14" s="48" t="s">
        <v>267</v>
      </c>
      <c r="E14" s="50" t="s">
        <v>273</v>
      </c>
      <c r="F14" s="50" t="s">
        <v>268</v>
      </c>
      <c r="G14" s="39" t="s">
        <v>226</v>
      </c>
      <c r="H14" s="40"/>
      <c r="I14" s="40"/>
      <c r="J14" s="41"/>
    </row>
    <row r="15" spans="2:10" x14ac:dyDescent="0.25">
      <c r="B15" s="43"/>
      <c r="C15" s="46"/>
      <c r="D15" s="48"/>
      <c r="E15" s="51"/>
      <c r="F15" s="51"/>
      <c r="G15" s="53" t="s">
        <v>269</v>
      </c>
      <c r="H15" s="53" t="s">
        <v>270</v>
      </c>
      <c r="I15" s="53" t="s">
        <v>271</v>
      </c>
      <c r="J15" s="53" t="s">
        <v>272</v>
      </c>
    </row>
    <row r="16" spans="2:10" ht="88.5" customHeight="1" x14ac:dyDescent="0.25">
      <c r="B16" s="44"/>
      <c r="C16" s="47"/>
      <c r="D16" s="49"/>
      <c r="E16" s="52"/>
      <c r="F16" s="52"/>
      <c r="G16" s="54"/>
      <c r="H16" s="54"/>
      <c r="I16" s="54"/>
      <c r="J16" s="54"/>
    </row>
    <row r="17" spans="2:10" ht="13" thickBot="1" x14ac:dyDescent="0.3">
      <c r="B17" s="16" t="s">
        <v>9</v>
      </c>
      <c r="C17" s="17"/>
      <c r="D17" s="17"/>
      <c r="E17" s="17"/>
      <c r="F17" s="17"/>
      <c r="G17" s="17"/>
      <c r="H17" s="17"/>
      <c r="I17" s="17"/>
      <c r="J17" s="17"/>
    </row>
    <row r="18" spans="2:10" ht="13.5" thickTop="1" x14ac:dyDescent="0.3">
      <c r="B18" s="18" t="s">
        <v>10</v>
      </c>
      <c r="C18" s="19">
        <v>1</v>
      </c>
      <c r="D18" s="60"/>
      <c r="E18" s="61">
        <f>E19+E69</f>
        <v>13033</v>
      </c>
      <c r="F18" s="61" t="s">
        <v>12</v>
      </c>
      <c r="G18" s="61">
        <f>G19</f>
        <v>2472</v>
      </c>
      <c r="H18" s="61">
        <f t="shared" ref="H18:J18" si="0">H19</f>
        <v>3423</v>
      </c>
      <c r="I18" s="61">
        <f t="shared" si="0"/>
        <v>3742</v>
      </c>
      <c r="J18" s="61">
        <f t="shared" si="0"/>
        <v>2348</v>
      </c>
    </row>
    <row r="19" spans="2:10" x14ac:dyDescent="0.25">
      <c r="B19" s="12" t="s">
        <v>17</v>
      </c>
      <c r="C19" s="13">
        <v>2</v>
      </c>
      <c r="D19" s="15" t="s">
        <v>18</v>
      </c>
      <c r="E19" s="62">
        <f>G19+H19+I19+J19</f>
        <v>11985</v>
      </c>
      <c r="F19" s="62" t="s">
        <v>12</v>
      </c>
      <c r="G19" s="62">
        <v>2472</v>
      </c>
      <c r="H19" s="62">
        <v>3423</v>
      </c>
      <c r="I19" s="62">
        <v>3742</v>
      </c>
      <c r="J19" s="62">
        <v>2348</v>
      </c>
    </row>
    <row r="20" spans="2:10" x14ac:dyDescent="0.25">
      <c r="B20" s="12" t="s">
        <v>23</v>
      </c>
      <c r="C20" s="13">
        <v>3</v>
      </c>
      <c r="D20" s="14">
        <v>10</v>
      </c>
      <c r="E20" s="62">
        <f t="shared" ref="E20:E34" si="1">G20+H20+I20+J20</f>
        <v>6743</v>
      </c>
      <c r="F20" s="62" t="s">
        <v>12</v>
      </c>
      <c r="G20" s="62">
        <v>1317</v>
      </c>
      <c r="H20" s="62">
        <v>1721</v>
      </c>
      <c r="I20" s="62">
        <v>2190</v>
      </c>
      <c r="J20" s="62">
        <v>1515</v>
      </c>
    </row>
    <row r="21" spans="2:10" x14ac:dyDescent="0.25">
      <c r="B21" s="12" t="s">
        <v>30</v>
      </c>
      <c r="C21" s="13">
        <v>4</v>
      </c>
      <c r="D21" s="34">
        <v>10.01</v>
      </c>
      <c r="E21" s="69">
        <f t="shared" si="1"/>
        <v>5260</v>
      </c>
      <c r="F21" s="69" t="s">
        <v>12</v>
      </c>
      <c r="G21" s="69">
        <v>982</v>
      </c>
      <c r="H21" s="69">
        <v>1387</v>
      </c>
      <c r="I21" s="69">
        <v>1644</v>
      </c>
      <c r="J21" s="69">
        <v>1247</v>
      </c>
    </row>
    <row r="22" spans="2:10" x14ac:dyDescent="0.25">
      <c r="B22" s="12" t="s">
        <v>37</v>
      </c>
      <c r="C22" s="13">
        <v>5</v>
      </c>
      <c r="D22" s="15" t="s">
        <v>38</v>
      </c>
      <c r="E22" s="62">
        <f t="shared" si="1"/>
        <v>4879</v>
      </c>
      <c r="F22" s="62" t="s">
        <v>12</v>
      </c>
      <c r="G22" s="62">
        <v>955</v>
      </c>
      <c r="H22" s="62">
        <v>1355</v>
      </c>
      <c r="I22" s="62">
        <v>1355</v>
      </c>
      <c r="J22" s="62">
        <v>1214</v>
      </c>
    </row>
    <row r="23" spans="2:10" x14ac:dyDescent="0.25">
      <c r="B23" s="12" t="s">
        <v>43</v>
      </c>
      <c r="C23" s="13">
        <v>6</v>
      </c>
      <c r="D23" s="15" t="s">
        <v>44</v>
      </c>
      <c r="E23" s="62">
        <f t="shared" si="1"/>
        <v>10</v>
      </c>
      <c r="F23" s="62" t="s">
        <v>12</v>
      </c>
      <c r="G23" s="62">
        <v>2</v>
      </c>
      <c r="H23" s="62">
        <v>2</v>
      </c>
      <c r="I23" s="62">
        <v>3</v>
      </c>
      <c r="J23" s="62">
        <v>3</v>
      </c>
    </row>
    <row r="24" spans="2:10" x14ac:dyDescent="0.25">
      <c r="B24" s="12" t="s">
        <v>275</v>
      </c>
      <c r="C24" s="13">
        <v>7</v>
      </c>
      <c r="D24" s="15" t="s">
        <v>276</v>
      </c>
      <c r="E24" s="62">
        <f t="shared" si="1"/>
        <v>240</v>
      </c>
      <c r="F24" s="62">
        <v>0</v>
      </c>
      <c r="G24" s="62">
        <v>0</v>
      </c>
      <c r="H24" s="62">
        <v>0</v>
      </c>
      <c r="I24" s="62">
        <v>240</v>
      </c>
      <c r="J24" s="62">
        <v>0</v>
      </c>
    </row>
    <row r="25" spans="2:10" x14ac:dyDescent="0.25">
      <c r="B25" s="12" t="s">
        <v>49</v>
      </c>
      <c r="C25" s="13">
        <v>8</v>
      </c>
      <c r="D25" s="15" t="s">
        <v>50</v>
      </c>
      <c r="E25" s="62">
        <f t="shared" si="1"/>
        <v>56</v>
      </c>
      <c r="F25" s="62" t="s">
        <v>12</v>
      </c>
      <c r="G25" s="62">
        <v>11</v>
      </c>
      <c r="H25" s="62">
        <v>15</v>
      </c>
      <c r="I25" s="62">
        <v>15</v>
      </c>
      <c r="J25" s="62">
        <v>15</v>
      </c>
    </row>
    <row r="26" spans="2:10" x14ac:dyDescent="0.25">
      <c r="B26" s="12" t="s">
        <v>55</v>
      </c>
      <c r="C26" s="13">
        <v>9</v>
      </c>
      <c r="D26" s="15" t="s">
        <v>56</v>
      </c>
      <c r="E26" s="62">
        <f t="shared" si="1"/>
        <v>20</v>
      </c>
      <c r="F26" s="62" t="s">
        <v>12</v>
      </c>
      <c r="G26" s="62">
        <v>5</v>
      </c>
      <c r="H26" s="62">
        <v>5</v>
      </c>
      <c r="I26" s="62">
        <v>5</v>
      </c>
      <c r="J26" s="62">
        <v>5</v>
      </c>
    </row>
    <row r="27" spans="2:10" x14ac:dyDescent="0.25">
      <c r="B27" s="12" t="s">
        <v>60</v>
      </c>
      <c r="C27" s="13">
        <v>10</v>
      </c>
      <c r="D27" s="15" t="s">
        <v>61</v>
      </c>
      <c r="E27" s="62">
        <f t="shared" si="1"/>
        <v>55</v>
      </c>
      <c r="F27" s="62" t="s">
        <v>12</v>
      </c>
      <c r="G27" s="62">
        <v>9</v>
      </c>
      <c r="H27" s="62">
        <v>10</v>
      </c>
      <c r="I27" s="62">
        <v>26</v>
      </c>
      <c r="J27" s="62">
        <v>10</v>
      </c>
    </row>
    <row r="28" spans="2:10" x14ac:dyDescent="0.25">
      <c r="B28" s="12" t="s">
        <v>65</v>
      </c>
      <c r="C28" s="13">
        <v>11</v>
      </c>
      <c r="D28" s="34">
        <v>10.02</v>
      </c>
      <c r="E28" s="69">
        <f t="shared" si="1"/>
        <v>248</v>
      </c>
      <c r="F28" s="69">
        <v>0</v>
      </c>
      <c r="G28" s="69">
        <v>2</v>
      </c>
      <c r="H28" s="69">
        <v>2</v>
      </c>
      <c r="I28" s="69">
        <v>241</v>
      </c>
      <c r="J28" s="69">
        <v>3</v>
      </c>
    </row>
    <row r="29" spans="2:10" x14ac:dyDescent="0.25">
      <c r="B29" s="12" t="s">
        <v>66</v>
      </c>
      <c r="C29" s="13">
        <v>12</v>
      </c>
      <c r="D29" s="15" t="s">
        <v>67</v>
      </c>
      <c r="E29" s="62">
        <f t="shared" si="1"/>
        <v>10</v>
      </c>
      <c r="F29" s="62" t="s">
        <v>12</v>
      </c>
      <c r="G29" s="62">
        <v>2</v>
      </c>
      <c r="H29" s="62">
        <v>2</v>
      </c>
      <c r="I29" s="62">
        <v>3</v>
      </c>
      <c r="J29" s="62">
        <v>3</v>
      </c>
    </row>
    <row r="30" spans="2:10" x14ac:dyDescent="0.25">
      <c r="B30" s="12" t="s">
        <v>278</v>
      </c>
      <c r="C30" s="13">
        <v>13</v>
      </c>
      <c r="D30" s="15" t="s">
        <v>277</v>
      </c>
      <c r="E30" s="62">
        <f t="shared" si="1"/>
        <v>238</v>
      </c>
      <c r="F30" s="62">
        <v>0</v>
      </c>
      <c r="G30" s="62">
        <v>0</v>
      </c>
      <c r="H30" s="62">
        <v>0</v>
      </c>
      <c r="I30" s="62">
        <v>238</v>
      </c>
      <c r="J30" s="62">
        <v>0</v>
      </c>
    </row>
    <row r="31" spans="2:10" x14ac:dyDescent="0.25">
      <c r="B31" s="12" t="s">
        <v>69</v>
      </c>
      <c r="C31" s="13">
        <v>14</v>
      </c>
      <c r="D31" s="34">
        <v>10.029999999999999</v>
      </c>
      <c r="E31" s="69">
        <f t="shared" si="1"/>
        <v>0</v>
      </c>
      <c r="F31" s="69" t="s">
        <v>12</v>
      </c>
      <c r="G31" s="69">
        <v>0</v>
      </c>
      <c r="H31" s="69">
        <v>0</v>
      </c>
      <c r="I31" s="69">
        <v>0</v>
      </c>
      <c r="J31" s="69">
        <v>0</v>
      </c>
    </row>
    <row r="32" spans="2:10" x14ac:dyDescent="0.25">
      <c r="B32" s="12" t="s">
        <v>75</v>
      </c>
      <c r="C32" s="13">
        <v>15</v>
      </c>
      <c r="D32" s="15" t="s">
        <v>76</v>
      </c>
      <c r="E32" s="62">
        <f t="shared" si="1"/>
        <v>807</v>
      </c>
      <c r="F32" s="62" t="s">
        <v>12</v>
      </c>
      <c r="G32" s="62">
        <v>217</v>
      </c>
      <c r="H32" s="62">
        <v>216</v>
      </c>
      <c r="I32" s="62">
        <v>156</v>
      </c>
      <c r="J32" s="62">
        <v>218</v>
      </c>
    </row>
    <row r="33" spans="2:16" x14ac:dyDescent="0.25">
      <c r="B33" s="12" t="s">
        <v>81</v>
      </c>
      <c r="C33" s="13">
        <v>16</v>
      </c>
      <c r="D33" s="15" t="s">
        <v>82</v>
      </c>
      <c r="E33" s="62">
        <f t="shared" si="1"/>
        <v>27</v>
      </c>
      <c r="F33" s="62" t="s">
        <v>12</v>
      </c>
      <c r="G33" s="62">
        <v>12</v>
      </c>
      <c r="H33" s="62">
        <v>12</v>
      </c>
      <c r="I33" s="62">
        <v>3</v>
      </c>
      <c r="J33" s="62">
        <v>0</v>
      </c>
    </row>
    <row r="34" spans="2:16" x14ac:dyDescent="0.25">
      <c r="B34" s="12" t="s">
        <v>87</v>
      </c>
      <c r="C34" s="13">
        <v>17</v>
      </c>
      <c r="D34" s="15" t="s">
        <v>88</v>
      </c>
      <c r="E34" s="62">
        <f t="shared" si="1"/>
        <v>285</v>
      </c>
      <c r="F34" s="62" t="s">
        <v>12</v>
      </c>
      <c r="G34" s="62">
        <v>79</v>
      </c>
      <c r="H34" s="62">
        <v>79</v>
      </c>
      <c r="I34" s="62">
        <v>80</v>
      </c>
      <c r="J34" s="62">
        <v>47</v>
      </c>
    </row>
    <row r="36" spans="2:16" x14ac:dyDescent="0.25">
      <c r="B36" s="3" t="s">
        <v>94</v>
      </c>
      <c r="C36" s="3" t="s">
        <v>95</v>
      </c>
    </row>
    <row r="37" spans="2:16" x14ac:dyDescent="0.25">
      <c r="B37" s="3" t="s">
        <v>96</v>
      </c>
    </row>
    <row r="38" spans="2:16" x14ac:dyDescent="0.25">
      <c r="B38" s="3"/>
    </row>
    <row r="39" spans="2:16" x14ac:dyDescent="0.25">
      <c r="B39" s="3"/>
    </row>
    <row r="40" spans="2:16" x14ac:dyDescent="0.25">
      <c r="B40" s="42" t="s">
        <v>8</v>
      </c>
      <c r="C40" s="45" t="s">
        <v>266</v>
      </c>
      <c r="D40" s="48" t="s">
        <v>267</v>
      </c>
      <c r="E40" s="50" t="s">
        <v>273</v>
      </c>
      <c r="F40" s="50" t="s">
        <v>268</v>
      </c>
      <c r="G40" s="39" t="s">
        <v>226</v>
      </c>
      <c r="H40" s="40"/>
      <c r="I40" s="40"/>
      <c r="J40" s="41"/>
    </row>
    <row r="41" spans="2:16" ht="13" x14ac:dyDescent="0.3">
      <c r="B41" s="43"/>
      <c r="C41" s="46"/>
      <c r="D41" s="48"/>
      <c r="E41" s="51"/>
      <c r="F41" s="51"/>
      <c r="G41" s="53" t="s">
        <v>269</v>
      </c>
      <c r="H41" s="53" t="s">
        <v>270</v>
      </c>
      <c r="I41" s="53" t="s">
        <v>271</v>
      </c>
      <c r="J41" s="53" t="s">
        <v>272</v>
      </c>
      <c r="L41" s="8"/>
      <c r="M41" s="7"/>
      <c r="P41" s="3"/>
    </row>
    <row r="42" spans="2:16" ht="82" customHeight="1" x14ac:dyDescent="0.25">
      <c r="B42" s="44"/>
      <c r="C42" s="47"/>
      <c r="D42" s="49"/>
      <c r="E42" s="52"/>
      <c r="F42" s="52"/>
      <c r="G42" s="54"/>
      <c r="H42" s="54"/>
      <c r="I42" s="54"/>
      <c r="J42" s="54"/>
      <c r="K42" s="3"/>
      <c r="L42" s="3"/>
    </row>
    <row r="43" spans="2:16" x14ac:dyDescent="0.25">
      <c r="B43" s="12" t="s">
        <v>97</v>
      </c>
      <c r="C43" s="13">
        <v>18</v>
      </c>
      <c r="D43" s="15" t="s">
        <v>98</v>
      </c>
      <c r="E43" s="62">
        <f>G43+H43+I43+J43</f>
        <v>9</v>
      </c>
      <c r="F43" s="62" t="s">
        <v>12</v>
      </c>
      <c r="G43" s="62">
        <v>10</v>
      </c>
      <c r="H43" s="62">
        <v>0</v>
      </c>
      <c r="I43" s="62">
        <v>-1</v>
      </c>
      <c r="J43" s="62">
        <v>0</v>
      </c>
      <c r="K43" s="3"/>
      <c r="L43" s="3"/>
      <c r="M43" s="3"/>
    </row>
    <row r="44" spans="2:16" x14ac:dyDescent="0.25">
      <c r="B44" s="12" t="s">
        <v>100</v>
      </c>
      <c r="C44" s="13">
        <v>19</v>
      </c>
      <c r="D44" s="15" t="s">
        <v>101</v>
      </c>
      <c r="E44" s="62">
        <f t="shared" ref="E44:E63" si="2">G44+H44+I44+J44</f>
        <v>107</v>
      </c>
      <c r="F44" s="62" t="s">
        <v>12</v>
      </c>
      <c r="G44" s="62">
        <v>15</v>
      </c>
      <c r="H44" s="62">
        <v>25</v>
      </c>
      <c r="I44" s="62">
        <v>67</v>
      </c>
      <c r="J44" s="62">
        <v>0</v>
      </c>
      <c r="K44" s="3"/>
      <c r="L44" s="3"/>
      <c r="M44" s="3"/>
    </row>
    <row r="45" spans="2:16" x14ac:dyDescent="0.25">
      <c r="B45" s="12" t="s">
        <v>105</v>
      </c>
      <c r="C45" s="13">
        <v>20</v>
      </c>
      <c r="D45" s="34">
        <v>20</v>
      </c>
      <c r="E45" s="69">
        <f t="shared" si="2"/>
        <v>5242</v>
      </c>
      <c r="F45" s="69" t="s">
        <v>12</v>
      </c>
      <c r="G45" s="69">
        <f>G46+G55+G56+G58+G61+G62+G63+G64+G66</f>
        <v>1155</v>
      </c>
      <c r="H45" s="69">
        <f t="shared" ref="H45:J45" si="3">H46+H55+H56+H58+H61+H62+H63+H64+H66</f>
        <v>1702</v>
      </c>
      <c r="I45" s="69">
        <f t="shared" si="3"/>
        <v>1552</v>
      </c>
      <c r="J45" s="69">
        <f t="shared" si="3"/>
        <v>833</v>
      </c>
      <c r="K45" s="3"/>
      <c r="L45" s="3"/>
      <c r="M45" s="3"/>
    </row>
    <row r="46" spans="2:16" x14ac:dyDescent="0.25">
      <c r="B46" s="12" t="s">
        <v>111</v>
      </c>
      <c r="C46" s="13">
        <v>21</v>
      </c>
      <c r="D46" s="34">
        <v>20.010000000000002</v>
      </c>
      <c r="E46" s="69">
        <f t="shared" si="2"/>
        <v>2425</v>
      </c>
      <c r="F46" s="69" t="s">
        <v>12</v>
      </c>
      <c r="G46" s="69">
        <f>G47+G48+G49+G50+G51+G52+G53+G54</f>
        <v>702</v>
      </c>
      <c r="H46" s="69">
        <f t="shared" ref="H46:J46" si="4">H47+H48+H49+H50+H51+H52+H53+H54</f>
        <v>691</v>
      </c>
      <c r="I46" s="69">
        <f t="shared" si="4"/>
        <v>570</v>
      </c>
      <c r="J46" s="69">
        <f t="shared" si="4"/>
        <v>462</v>
      </c>
      <c r="K46" s="3"/>
      <c r="L46" s="3"/>
      <c r="M46" s="3"/>
    </row>
    <row r="47" spans="2:16" x14ac:dyDescent="0.25">
      <c r="B47" s="12" t="s">
        <v>117</v>
      </c>
      <c r="C47" s="13">
        <v>22</v>
      </c>
      <c r="D47" s="15" t="s">
        <v>118</v>
      </c>
      <c r="E47" s="62">
        <f t="shared" si="2"/>
        <v>10</v>
      </c>
      <c r="F47" s="62" t="s">
        <v>12</v>
      </c>
      <c r="G47" s="62">
        <v>2</v>
      </c>
      <c r="H47" s="62">
        <v>3</v>
      </c>
      <c r="I47" s="62">
        <v>2</v>
      </c>
      <c r="J47" s="62">
        <v>3</v>
      </c>
      <c r="K47" s="3"/>
      <c r="L47" s="3"/>
      <c r="M47" s="3"/>
    </row>
    <row r="48" spans="2:16" x14ac:dyDescent="0.25">
      <c r="B48" s="12" t="s">
        <v>119</v>
      </c>
      <c r="C48" s="13">
        <v>23</v>
      </c>
      <c r="D48" s="15" t="s">
        <v>120</v>
      </c>
      <c r="E48" s="62">
        <f t="shared" si="2"/>
        <v>19</v>
      </c>
      <c r="F48" s="62" t="s">
        <v>12</v>
      </c>
      <c r="G48" s="62">
        <v>4</v>
      </c>
      <c r="H48" s="62">
        <v>7</v>
      </c>
      <c r="I48" s="62">
        <v>3</v>
      </c>
      <c r="J48" s="62">
        <v>5</v>
      </c>
      <c r="K48" s="3"/>
      <c r="L48" s="3"/>
      <c r="M48" s="3"/>
    </row>
    <row r="49" spans="2:13" x14ac:dyDescent="0.25">
      <c r="B49" s="12" t="s">
        <v>124</v>
      </c>
      <c r="C49" s="13">
        <v>24</v>
      </c>
      <c r="D49" s="15" t="s">
        <v>125</v>
      </c>
      <c r="E49" s="62">
        <f t="shared" si="2"/>
        <v>676</v>
      </c>
      <c r="F49" s="62" t="s">
        <v>12</v>
      </c>
      <c r="G49" s="62">
        <v>194</v>
      </c>
      <c r="H49" s="62">
        <v>162</v>
      </c>
      <c r="I49" s="62">
        <v>157</v>
      </c>
      <c r="J49" s="62">
        <v>163</v>
      </c>
      <c r="K49" s="3"/>
      <c r="L49" s="3"/>
      <c r="M49" s="3"/>
    </row>
    <row r="50" spans="2:13" x14ac:dyDescent="0.25">
      <c r="B50" s="12" t="s">
        <v>130</v>
      </c>
      <c r="C50" s="13">
        <v>25</v>
      </c>
      <c r="D50" s="15" t="s">
        <v>131</v>
      </c>
      <c r="E50" s="62">
        <f t="shared" si="2"/>
        <v>31</v>
      </c>
      <c r="F50" s="62" t="s">
        <v>12</v>
      </c>
      <c r="G50" s="62">
        <v>8</v>
      </c>
      <c r="H50" s="62">
        <v>9</v>
      </c>
      <c r="I50" s="62">
        <v>7</v>
      </c>
      <c r="J50" s="62">
        <v>7</v>
      </c>
      <c r="K50" s="3"/>
      <c r="L50" s="3"/>
      <c r="M50" s="3"/>
    </row>
    <row r="51" spans="2:13" x14ac:dyDescent="0.25">
      <c r="B51" s="12" t="s">
        <v>134</v>
      </c>
      <c r="C51" s="13">
        <v>26</v>
      </c>
      <c r="D51" s="15" t="s">
        <v>135</v>
      </c>
      <c r="E51" s="62">
        <f t="shared" si="2"/>
        <v>30</v>
      </c>
      <c r="F51" s="62" t="s">
        <v>12</v>
      </c>
      <c r="G51" s="62">
        <v>4</v>
      </c>
      <c r="H51" s="62">
        <v>10</v>
      </c>
      <c r="I51" s="62">
        <v>7</v>
      </c>
      <c r="J51" s="62">
        <v>9</v>
      </c>
      <c r="K51" s="3"/>
      <c r="L51" s="3"/>
      <c r="M51" s="3"/>
    </row>
    <row r="52" spans="2:13" x14ac:dyDescent="0.25">
      <c r="B52" s="12" t="s">
        <v>136</v>
      </c>
      <c r="C52" s="13">
        <v>27</v>
      </c>
      <c r="D52" s="15" t="s">
        <v>137</v>
      </c>
      <c r="E52" s="62">
        <f t="shared" si="2"/>
        <v>300</v>
      </c>
      <c r="F52" s="62" t="s">
        <v>12</v>
      </c>
      <c r="G52" s="62">
        <v>70</v>
      </c>
      <c r="H52" s="62">
        <v>80</v>
      </c>
      <c r="I52" s="62">
        <v>75</v>
      </c>
      <c r="J52" s="62">
        <v>75</v>
      </c>
      <c r="K52" s="3"/>
      <c r="L52" s="3"/>
      <c r="M52" s="3"/>
    </row>
    <row r="53" spans="2:13" x14ac:dyDescent="0.25">
      <c r="B53" s="12" t="s">
        <v>141</v>
      </c>
      <c r="C53" s="13">
        <v>28</v>
      </c>
      <c r="D53" s="15" t="s">
        <v>142</v>
      </c>
      <c r="E53" s="62">
        <f t="shared" si="2"/>
        <v>542</v>
      </c>
      <c r="F53" s="62" t="s">
        <v>12</v>
      </c>
      <c r="G53" s="62">
        <v>220</v>
      </c>
      <c r="H53" s="62">
        <v>190</v>
      </c>
      <c r="I53" s="62">
        <v>132</v>
      </c>
      <c r="J53" s="62">
        <v>0</v>
      </c>
      <c r="K53" s="3"/>
      <c r="L53" s="3"/>
      <c r="M53" s="3"/>
    </row>
    <row r="54" spans="2:13" x14ac:dyDescent="0.25">
      <c r="B54" s="12" t="s">
        <v>147</v>
      </c>
      <c r="C54" s="13">
        <v>29</v>
      </c>
      <c r="D54" s="15" t="s">
        <v>148</v>
      </c>
      <c r="E54" s="62">
        <f t="shared" si="2"/>
        <v>817</v>
      </c>
      <c r="F54" s="62" t="s">
        <v>12</v>
      </c>
      <c r="G54" s="62">
        <v>200</v>
      </c>
      <c r="H54" s="62">
        <v>230</v>
      </c>
      <c r="I54" s="62">
        <v>187</v>
      </c>
      <c r="J54" s="62">
        <v>200</v>
      </c>
      <c r="K54" s="3"/>
      <c r="L54" s="3"/>
      <c r="M54" s="3"/>
    </row>
    <row r="55" spans="2:13" x14ac:dyDescent="0.25">
      <c r="B55" s="12" t="s">
        <v>153</v>
      </c>
      <c r="C55" s="13">
        <v>30</v>
      </c>
      <c r="D55" s="34">
        <v>20.02</v>
      </c>
      <c r="E55" s="69">
        <f t="shared" si="2"/>
        <v>676</v>
      </c>
      <c r="F55" s="69" t="s">
        <v>12</v>
      </c>
      <c r="G55" s="69">
        <v>103</v>
      </c>
      <c r="H55" s="69">
        <v>304</v>
      </c>
      <c r="I55" s="69">
        <v>204</v>
      </c>
      <c r="J55" s="69">
        <v>65</v>
      </c>
      <c r="K55" s="3"/>
      <c r="L55" s="3"/>
      <c r="M55" s="3"/>
    </row>
    <row r="56" spans="2:13" x14ac:dyDescent="0.25">
      <c r="B56" s="12" t="s">
        <v>158</v>
      </c>
      <c r="C56" s="13">
        <v>31</v>
      </c>
      <c r="D56" s="34">
        <v>20.05</v>
      </c>
      <c r="E56" s="69">
        <f t="shared" si="2"/>
        <v>559</v>
      </c>
      <c r="F56" s="69" t="s">
        <v>12</v>
      </c>
      <c r="G56" s="69">
        <v>100</v>
      </c>
      <c r="H56" s="69">
        <v>150</v>
      </c>
      <c r="I56" s="69">
        <v>170</v>
      </c>
      <c r="J56" s="69">
        <v>139</v>
      </c>
      <c r="K56" s="3"/>
      <c r="L56" s="3"/>
      <c r="M56" s="3"/>
    </row>
    <row r="57" spans="2:13" x14ac:dyDescent="0.25">
      <c r="B57" s="12" t="s">
        <v>163</v>
      </c>
      <c r="C57" s="13">
        <v>32</v>
      </c>
      <c r="D57" s="15" t="s">
        <v>164</v>
      </c>
      <c r="E57" s="62">
        <f t="shared" si="2"/>
        <v>559</v>
      </c>
      <c r="F57" s="62" t="s">
        <v>12</v>
      </c>
      <c r="G57" s="62">
        <v>100</v>
      </c>
      <c r="H57" s="62">
        <v>150</v>
      </c>
      <c r="I57" s="62">
        <v>170</v>
      </c>
      <c r="J57" s="62">
        <v>139</v>
      </c>
      <c r="K57" s="3"/>
      <c r="L57" s="3"/>
      <c r="M57" s="3"/>
    </row>
    <row r="58" spans="2:13" x14ac:dyDescent="0.25">
      <c r="B58" s="12" t="s">
        <v>165</v>
      </c>
      <c r="C58" s="13">
        <v>33</v>
      </c>
      <c r="D58" s="34">
        <v>20.059999999999999</v>
      </c>
      <c r="E58" s="69">
        <f t="shared" si="2"/>
        <v>132</v>
      </c>
      <c r="F58" s="69" t="s">
        <v>12</v>
      </c>
      <c r="G58" s="69">
        <f>G59+G60</f>
        <v>1</v>
      </c>
      <c r="H58" s="69">
        <f t="shared" ref="H58:J58" si="5">H59+H60</f>
        <v>54</v>
      </c>
      <c r="I58" s="69">
        <f t="shared" si="5"/>
        <v>39</v>
      </c>
      <c r="J58" s="69">
        <f t="shared" si="5"/>
        <v>38</v>
      </c>
      <c r="K58" s="3"/>
      <c r="L58" s="3"/>
      <c r="M58" s="3"/>
    </row>
    <row r="59" spans="2:13" x14ac:dyDescent="0.25">
      <c r="B59" s="12" t="s">
        <v>171</v>
      </c>
      <c r="C59" s="13">
        <v>34</v>
      </c>
      <c r="D59" s="15" t="s">
        <v>172</v>
      </c>
      <c r="E59" s="62">
        <f t="shared" si="2"/>
        <v>42</v>
      </c>
      <c r="F59" s="62" t="s">
        <v>12</v>
      </c>
      <c r="G59" s="62">
        <v>1</v>
      </c>
      <c r="H59" s="62">
        <v>10</v>
      </c>
      <c r="I59" s="62">
        <v>16</v>
      </c>
      <c r="J59" s="62">
        <v>15</v>
      </c>
      <c r="K59" s="3"/>
      <c r="L59" s="3"/>
      <c r="M59" s="3"/>
    </row>
    <row r="60" spans="2:13" x14ac:dyDescent="0.25">
      <c r="B60" s="12" t="s">
        <v>175</v>
      </c>
      <c r="C60" s="13">
        <v>35</v>
      </c>
      <c r="D60" s="15" t="s">
        <v>176</v>
      </c>
      <c r="E60" s="62">
        <f t="shared" si="2"/>
        <v>90</v>
      </c>
      <c r="F60" s="62" t="s">
        <v>12</v>
      </c>
      <c r="G60" s="62">
        <v>0</v>
      </c>
      <c r="H60" s="62">
        <v>44</v>
      </c>
      <c r="I60" s="62">
        <v>23</v>
      </c>
      <c r="J60" s="62">
        <v>23</v>
      </c>
      <c r="K60" s="3"/>
      <c r="L60" s="3"/>
      <c r="M60" s="3"/>
    </row>
    <row r="61" spans="2:13" x14ac:dyDescent="0.25">
      <c r="B61" s="12" t="s">
        <v>180</v>
      </c>
      <c r="C61" s="13">
        <v>36</v>
      </c>
      <c r="D61" s="34">
        <v>20.11</v>
      </c>
      <c r="E61" s="69">
        <f>G61+H61+I61+J61</f>
        <v>700</v>
      </c>
      <c r="F61" s="69" t="s">
        <v>12</v>
      </c>
      <c r="G61" s="69">
        <v>100</v>
      </c>
      <c r="H61" s="69">
        <v>300</v>
      </c>
      <c r="I61" s="69">
        <v>300</v>
      </c>
      <c r="J61" s="69">
        <v>0</v>
      </c>
      <c r="K61" s="3"/>
      <c r="L61" s="3"/>
      <c r="M61" s="3"/>
    </row>
    <row r="62" spans="2:13" x14ac:dyDescent="0.25">
      <c r="B62" s="12" t="s">
        <v>182</v>
      </c>
      <c r="C62" s="13">
        <v>37</v>
      </c>
      <c r="D62" s="34">
        <v>20.13</v>
      </c>
      <c r="E62" s="69">
        <f t="shared" si="2"/>
        <v>150</v>
      </c>
      <c r="F62" s="69" t="s">
        <v>12</v>
      </c>
      <c r="G62" s="69">
        <v>10</v>
      </c>
      <c r="H62" s="69">
        <v>50</v>
      </c>
      <c r="I62" s="69">
        <v>40</v>
      </c>
      <c r="J62" s="69">
        <v>50</v>
      </c>
      <c r="K62" s="3"/>
      <c r="L62" s="3"/>
      <c r="M62" s="3"/>
    </row>
    <row r="63" spans="2:13" x14ac:dyDescent="0.25">
      <c r="B63" s="12" t="s">
        <v>184</v>
      </c>
      <c r="C63" s="13">
        <v>38</v>
      </c>
      <c r="D63" s="34">
        <v>20.14</v>
      </c>
      <c r="E63" s="69">
        <f t="shared" si="2"/>
        <v>69</v>
      </c>
      <c r="F63" s="69" t="s">
        <v>12</v>
      </c>
      <c r="G63" s="69">
        <v>16</v>
      </c>
      <c r="H63" s="69">
        <v>21</v>
      </c>
      <c r="I63" s="69">
        <v>16</v>
      </c>
      <c r="J63" s="69">
        <v>16</v>
      </c>
      <c r="K63" s="3"/>
      <c r="L63" s="3"/>
      <c r="M63" s="3"/>
    </row>
    <row r="64" spans="2:13" x14ac:dyDescent="0.25">
      <c r="B64" s="20" t="s">
        <v>250</v>
      </c>
      <c r="C64" s="56">
        <v>39</v>
      </c>
      <c r="D64" s="82">
        <v>20.25</v>
      </c>
      <c r="E64" s="83">
        <f>G64+H64+I64+J64</f>
        <v>9</v>
      </c>
      <c r="F64" s="83" t="s">
        <v>12</v>
      </c>
      <c r="G64" s="83">
        <v>3</v>
      </c>
      <c r="H64" s="83">
        <v>0</v>
      </c>
      <c r="I64" s="83">
        <v>6</v>
      </c>
      <c r="J64" s="83">
        <v>0</v>
      </c>
    </row>
    <row r="65" spans="2:13" x14ac:dyDescent="0.25">
      <c r="B65" s="21" t="s">
        <v>187</v>
      </c>
      <c r="C65" s="56"/>
      <c r="D65" s="82"/>
      <c r="E65" s="83"/>
      <c r="F65" s="83"/>
      <c r="G65" s="83"/>
      <c r="H65" s="83"/>
      <c r="I65" s="83"/>
      <c r="J65" s="83"/>
      <c r="K65" s="3"/>
      <c r="L65" s="3"/>
      <c r="M65" s="3"/>
    </row>
    <row r="66" spans="2:13" x14ac:dyDescent="0.25">
      <c r="B66" s="12" t="s">
        <v>188</v>
      </c>
      <c r="C66" s="13">
        <v>40</v>
      </c>
      <c r="D66" s="34">
        <v>20.3</v>
      </c>
      <c r="E66" s="69">
        <f>G66+H66+I66+J66</f>
        <v>522</v>
      </c>
      <c r="F66" s="69" t="s">
        <v>12</v>
      </c>
      <c r="G66" s="69">
        <f>G67+G68</f>
        <v>120</v>
      </c>
      <c r="H66" s="69">
        <f t="shared" ref="H66:J66" si="6">H67+H68</f>
        <v>132</v>
      </c>
      <c r="I66" s="69">
        <f t="shared" si="6"/>
        <v>207</v>
      </c>
      <c r="J66" s="69">
        <f t="shared" si="6"/>
        <v>63</v>
      </c>
    </row>
    <row r="67" spans="2:13" x14ac:dyDescent="0.25">
      <c r="B67" s="12" t="s">
        <v>192</v>
      </c>
      <c r="C67" s="13">
        <v>41</v>
      </c>
      <c r="D67" s="15" t="s">
        <v>193</v>
      </c>
      <c r="E67" s="62">
        <f t="shared" ref="E67:E70" si="7">G67+H67+I67+J67</f>
        <v>50</v>
      </c>
      <c r="F67" s="62" t="s">
        <v>12</v>
      </c>
      <c r="G67" s="62">
        <v>12</v>
      </c>
      <c r="H67" s="62">
        <v>12</v>
      </c>
      <c r="I67" s="62">
        <v>13</v>
      </c>
      <c r="J67" s="62">
        <v>13</v>
      </c>
      <c r="K67" s="3"/>
      <c r="L67" s="3"/>
      <c r="M67" s="3"/>
    </row>
    <row r="68" spans="2:13" x14ac:dyDescent="0.25">
      <c r="B68" s="12" t="s">
        <v>194</v>
      </c>
      <c r="C68" s="13">
        <v>42</v>
      </c>
      <c r="D68" s="15" t="s">
        <v>195</v>
      </c>
      <c r="E68" s="62">
        <f t="shared" si="7"/>
        <v>472</v>
      </c>
      <c r="F68" s="62" t="s">
        <v>12</v>
      </c>
      <c r="G68" s="62">
        <v>108</v>
      </c>
      <c r="H68" s="62">
        <v>120</v>
      </c>
      <c r="I68" s="62">
        <v>194</v>
      </c>
      <c r="J68" s="62">
        <v>50</v>
      </c>
      <c r="K68" s="3"/>
      <c r="L68" s="3"/>
      <c r="M68" s="3"/>
    </row>
    <row r="69" spans="2:13" x14ac:dyDescent="0.25">
      <c r="B69" s="12" t="s">
        <v>198</v>
      </c>
      <c r="C69" s="13">
        <v>43</v>
      </c>
      <c r="D69" s="34">
        <v>70</v>
      </c>
      <c r="E69" s="69">
        <f t="shared" si="7"/>
        <v>1048</v>
      </c>
      <c r="F69" s="69" t="s">
        <v>12</v>
      </c>
      <c r="G69" s="69">
        <v>0</v>
      </c>
      <c r="H69" s="69">
        <v>636</v>
      </c>
      <c r="I69" s="69">
        <v>412</v>
      </c>
      <c r="J69" s="69">
        <v>0</v>
      </c>
      <c r="K69" s="3"/>
      <c r="L69" s="3"/>
      <c r="M69" s="3"/>
    </row>
    <row r="70" spans="2:13" x14ac:dyDescent="0.25">
      <c r="B70" s="12" t="s">
        <v>202</v>
      </c>
      <c r="C70" s="13">
        <v>44</v>
      </c>
      <c r="D70" s="34">
        <v>71</v>
      </c>
      <c r="E70" s="69">
        <f t="shared" si="7"/>
        <v>1048</v>
      </c>
      <c r="F70" s="69" t="s">
        <v>12</v>
      </c>
      <c r="G70" s="69">
        <v>0</v>
      </c>
      <c r="H70" s="69">
        <v>636</v>
      </c>
      <c r="I70" s="69">
        <v>412</v>
      </c>
      <c r="J70" s="69">
        <v>0</v>
      </c>
      <c r="K70" s="3"/>
      <c r="L70" s="3"/>
      <c r="M70" s="3"/>
    </row>
    <row r="71" spans="2:13" x14ac:dyDescent="0.25">
      <c r="K71" s="3"/>
      <c r="L71" s="3"/>
      <c r="M71" s="3"/>
    </row>
    <row r="72" spans="2:13" x14ac:dyDescent="0.25">
      <c r="B72" s="3" t="s">
        <v>203</v>
      </c>
    </row>
    <row r="73" spans="2:13" x14ac:dyDescent="0.25">
      <c r="B73" s="3" t="s">
        <v>204</v>
      </c>
    </row>
    <row r="75" spans="2:13" x14ac:dyDescent="0.25">
      <c r="B75" s="3"/>
    </row>
    <row r="76" spans="2:13" x14ac:dyDescent="0.25">
      <c r="B76" s="3"/>
    </row>
    <row r="77" spans="2:13" x14ac:dyDescent="0.25">
      <c r="B77" s="3"/>
    </row>
    <row r="79" spans="2:13" x14ac:dyDescent="0.25">
      <c r="B79" s="42" t="s">
        <v>8</v>
      </c>
      <c r="C79" s="45" t="s">
        <v>266</v>
      </c>
      <c r="D79" s="48" t="s">
        <v>267</v>
      </c>
      <c r="E79" s="50" t="s">
        <v>273</v>
      </c>
      <c r="F79" s="50" t="s">
        <v>268</v>
      </c>
      <c r="G79" s="39" t="s">
        <v>226</v>
      </c>
      <c r="H79" s="40"/>
      <c r="I79" s="40"/>
      <c r="J79" s="41"/>
      <c r="K79" s="3"/>
      <c r="L79" s="5"/>
      <c r="M79" s="3"/>
    </row>
    <row r="80" spans="2:13" x14ac:dyDescent="0.25">
      <c r="B80" s="43"/>
      <c r="C80" s="46"/>
      <c r="D80" s="48"/>
      <c r="E80" s="51"/>
      <c r="F80" s="51"/>
      <c r="G80" s="53" t="s">
        <v>269</v>
      </c>
      <c r="H80" s="53" t="s">
        <v>270</v>
      </c>
      <c r="I80" s="53" t="s">
        <v>271</v>
      </c>
      <c r="J80" s="53" t="s">
        <v>272</v>
      </c>
    </row>
    <row r="81" spans="2:10" ht="74.5" customHeight="1" x14ac:dyDescent="0.25">
      <c r="B81" s="44"/>
      <c r="C81" s="47"/>
      <c r="D81" s="49"/>
      <c r="E81" s="52"/>
      <c r="F81" s="52"/>
      <c r="G81" s="54"/>
      <c r="H81" s="54"/>
      <c r="I81" s="54"/>
      <c r="J81" s="54"/>
    </row>
    <row r="82" spans="2:10" x14ac:dyDescent="0.25">
      <c r="B82" s="12" t="s">
        <v>205</v>
      </c>
      <c r="C82" s="13">
        <v>45</v>
      </c>
      <c r="D82" s="34">
        <v>71.010000000000005</v>
      </c>
      <c r="E82" s="69">
        <f>G82+H82+I82+J82</f>
        <v>1048</v>
      </c>
      <c r="F82" s="69" t="s">
        <v>12</v>
      </c>
      <c r="G82" s="69">
        <f>G83+G84+G85</f>
        <v>0</v>
      </c>
      <c r="H82" s="69">
        <f t="shared" ref="H82:J82" si="8">H83+H84+H85</f>
        <v>636</v>
      </c>
      <c r="I82" s="69">
        <f t="shared" si="8"/>
        <v>412</v>
      </c>
      <c r="J82" s="69">
        <f t="shared" si="8"/>
        <v>0</v>
      </c>
    </row>
    <row r="83" spans="2:10" x14ac:dyDescent="0.25">
      <c r="B83" s="12" t="s">
        <v>207</v>
      </c>
      <c r="C83" s="13">
        <v>46</v>
      </c>
      <c r="D83" s="15" t="s">
        <v>208</v>
      </c>
      <c r="E83" s="69">
        <f t="shared" ref="E83:E110" si="9">G83+H83+I83+J83</f>
        <v>692</v>
      </c>
      <c r="F83" s="62" t="s">
        <v>12</v>
      </c>
      <c r="G83" s="62">
        <v>0</v>
      </c>
      <c r="H83" s="62">
        <v>343</v>
      </c>
      <c r="I83" s="62">
        <v>349</v>
      </c>
      <c r="J83" s="62">
        <v>0</v>
      </c>
    </row>
    <row r="84" spans="2:10" x14ac:dyDescent="0.25">
      <c r="B84" s="12" t="s">
        <v>213</v>
      </c>
      <c r="C84" s="13">
        <v>47</v>
      </c>
      <c r="D84" s="15" t="s">
        <v>214</v>
      </c>
      <c r="E84" s="69">
        <f t="shared" si="9"/>
        <v>63</v>
      </c>
      <c r="F84" s="62" t="s">
        <v>12</v>
      </c>
      <c r="G84" s="62">
        <v>0</v>
      </c>
      <c r="H84" s="62">
        <v>0</v>
      </c>
      <c r="I84" s="62">
        <v>63</v>
      </c>
      <c r="J84" s="62">
        <v>0</v>
      </c>
    </row>
    <row r="85" spans="2:10" x14ac:dyDescent="0.25">
      <c r="B85" s="12" t="s">
        <v>217</v>
      </c>
      <c r="C85" s="13">
        <v>48</v>
      </c>
      <c r="D85" s="15" t="s">
        <v>218</v>
      </c>
      <c r="E85" s="69">
        <f t="shared" si="9"/>
        <v>293</v>
      </c>
      <c r="F85" s="62" t="s">
        <v>12</v>
      </c>
      <c r="G85" s="62">
        <v>0</v>
      </c>
      <c r="H85" s="62">
        <v>293</v>
      </c>
      <c r="I85" s="62">
        <v>0</v>
      </c>
      <c r="J85" s="62">
        <v>0</v>
      </c>
    </row>
    <row r="86" spans="2:10" x14ac:dyDescent="0.25">
      <c r="B86" s="12" t="s">
        <v>221</v>
      </c>
      <c r="C86" s="13">
        <v>49</v>
      </c>
      <c r="D86" s="34">
        <v>64.02</v>
      </c>
      <c r="E86" s="69">
        <f t="shared" si="9"/>
        <v>13033</v>
      </c>
      <c r="F86" s="69" t="s">
        <v>12</v>
      </c>
      <c r="G86" s="69">
        <v>2472</v>
      </c>
      <c r="H86" s="69">
        <v>4059</v>
      </c>
      <c r="I86" s="69">
        <v>4154</v>
      </c>
      <c r="J86" s="69">
        <v>2348</v>
      </c>
    </row>
    <row r="87" spans="2:10" x14ac:dyDescent="0.25">
      <c r="B87" s="12" t="s">
        <v>222</v>
      </c>
      <c r="C87" s="13">
        <v>50</v>
      </c>
      <c r="D87" s="34">
        <v>67.02</v>
      </c>
      <c r="E87" s="69">
        <f t="shared" si="9"/>
        <v>13033</v>
      </c>
      <c r="F87" s="69" t="s">
        <v>12</v>
      </c>
      <c r="G87" s="69">
        <v>2472</v>
      </c>
      <c r="H87" s="69">
        <v>4059</v>
      </c>
      <c r="I87" s="69">
        <v>4154</v>
      </c>
      <c r="J87" s="69">
        <v>2348</v>
      </c>
    </row>
    <row r="88" spans="2:10" x14ac:dyDescent="0.25">
      <c r="B88" s="12" t="s">
        <v>17</v>
      </c>
      <c r="C88" s="13">
        <v>51</v>
      </c>
      <c r="D88" s="34" t="s">
        <v>18</v>
      </c>
      <c r="E88" s="69">
        <f t="shared" si="9"/>
        <v>11985</v>
      </c>
      <c r="F88" s="69" t="s">
        <v>12</v>
      </c>
      <c r="G88" s="69">
        <v>2472</v>
      </c>
      <c r="H88" s="69">
        <v>3423</v>
      </c>
      <c r="I88" s="69">
        <v>3742</v>
      </c>
      <c r="J88" s="69">
        <v>2348</v>
      </c>
    </row>
    <row r="89" spans="2:10" x14ac:dyDescent="0.25">
      <c r="B89" s="12" t="s">
        <v>23</v>
      </c>
      <c r="C89" s="13">
        <v>52</v>
      </c>
      <c r="D89" s="84">
        <v>10</v>
      </c>
      <c r="E89" s="69">
        <f t="shared" si="9"/>
        <v>6743</v>
      </c>
      <c r="F89" s="69" t="s">
        <v>12</v>
      </c>
      <c r="G89" s="69">
        <v>1317</v>
      </c>
      <c r="H89" s="69">
        <v>1721</v>
      </c>
      <c r="I89" s="69">
        <v>2190</v>
      </c>
      <c r="J89" s="69">
        <v>1515</v>
      </c>
    </row>
    <row r="90" spans="2:10" x14ac:dyDescent="0.25">
      <c r="B90" s="12" t="s">
        <v>30</v>
      </c>
      <c r="C90" s="13">
        <v>53</v>
      </c>
      <c r="D90" s="34">
        <v>10.01</v>
      </c>
      <c r="E90" s="69">
        <f t="shared" si="9"/>
        <v>5260</v>
      </c>
      <c r="F90" s="69" t="s">
        <v>12</v>
      </c>
      <c r="G90" s="69">
        <f>G91+G92+G94+G95+G96</f>
        <v>982</v>
      </c>
      <c r="H90" s="69">
        <f t="shared" ref="H90" si="10">H91+H92+H94+H95+H96</f>
        <v>1387</v>
      </c>
      <c r="I90" s="69">
        <f>I91+I92+I93+I94+I95+I96</f>
        <v>1644</v>
      </c>
      <c r="J90" s="69">
        <f>J91+J92+J93+J94+J95+J96</f>
        <v>1247</v>
      </c>
    </row>
    <row r="91" spans="2:10" x14ac:dyDescent="0.25">
      <c r="B91" s="12" t="s">
        <v>37</v>
      </c>
      <c r="C91" s="13">
        <v>54</v>
      </c>
      <c r="D91" s="15" t="s">
        <v>38</v>
      </c>
      <c r="E91" s="69">
        <f t="shared" si="9"/>
        <v>4879</v>
      </c>
      <c r="F91" s="62" t="s">
        <v>12</v>
      </c>
      <c r="G91" s="62">
        <v>955</v>
      </c>
      <c r="H91" s="62">
        <v>1355</v>
      </c>
      <c r="I91" s="62">
        <v>1355</v>
      </c>
      <c r="J91" s="62">
        <v>1214</v>
      </c>
    </row>
    <row r="92" spans="2:10" x14ac:dyDescent="0.25">
      <c r="B92" s="12" t="s">
        <v>43</v>
      </c>
      <c r="C92" s="13">
        <v>55</v>
      </c>
      <c r="D92" s="15" t="s">
        <v>44</v>
      </c>
      <c r="E92" s="69">
        <f t="shared" si="9"/>
        <v>10</v>
      </c>
      <c r="F92" s="62" t="s">
        <v>12</v>
      </c>
      <c r="G92" s="62">
        <v>2</v>
      </c>
      <c r="H92" s="62">
        <v>2</v>
      </c>
      <c r="I92" s="62">
        <v>3</v>
      </c>
      <c r="J92" s="62">
        <v>3</v>
      </c>
    </row>
    <row r="93" spans="2:10" x14ac:dyDescent="0.25">
      <c r="B93" s="12" t="s">
        <v>275</v>
      </c>
      <c r="C93" s="13">
        <v>56</v>
      </c>
      <c r="D93" s="15" t="s">
        <v>276</v>
      </c>
      <c r="E93" s="69">
        <f t="shared" si="9"/>
        <v>240</v>
      </c>
      <c r="F93" s="62">
        <v>0</v>
      </c>
      <c r="G93" s="62">
        <v>0</v>
      </c>
      <c r="H93" s="62">
        <v>0</v>
      </c>
      <c r="I93" s="62">
        <v>240</v>
      </c>
      <c r="J93" s="62">
        <v>0</v>
      </c>
    </row>
    <row r="94" spans="2:10" x14ac:dyDescent="0.25">
      <c r="B94" s="12" t="s">
        <v>49</v>
      </c>
      <c r="C94" s="13">
        <v>57</v>
      </c>
      <c r="D94" s="15" t="s">
        <v>50</v>
      </c>
      <c r="E94" s="69">
        <f t="shared" si="9"/>
        <v>56</v>
      </c>
      <c r="F94" s="62" t="s">
        <v>12</v>
      </c>
      <c r="G94" s="62">
        <v>11</v>
      </c>
      <c r="H94" s="62">
        <v>15</v>
      </c>
      <c r="I94" s="62">
        <v>15</v>
      </c>
      <c r="J94" s="62">
        <v>15</v>
      </c>
    </row>
    <row r="95" spans="2:10" x14ac:dyDescent="0.25">
      <c r="B95" s="12" t="s">
        <v>55</v>
      </c>
      <c r="C95" s="13">
        <v>58</v>
      </c>
      <c r="D95" s="15" t="s">
        <v>56</v>
      </c>
      <c r="E95" s="69">
        <f t="shared" si="9"/>
        <v>20</v>
      </c>
      <c r="F95" s="62" t="s">
        <v>12</v>
      </c>
      <c r="G95" s="62">
        <v>5</v>
      </c>
      <c r="H95" s="62">
        <v>5</v>
      </c>
      <c r="I95" s="62">
        <v>5</v>
      </c>
      <c r="J95" s="62">
        <v>5</v>
      </c>
    </row>
    <row r="96" spans="2:10" x14ac:dyDescent="0.25">
      <c r="B96" s="12" t="s">
        <v>60</v>
      </c>
      <c r="C96" s="13">
        <v>59</v>
      </c>
      <c r="D96" s="15" t="s">
        <v>61</v>
      </c>
      <c r="E96" s="69">
        <f t="shared" si="9"/>
        <v>55</v>
      </c>
      <c r="F96" s="62" t="s">
        <v>12</v>
      </c>
      <c r="G96" s="62">
        <v>9</v>
      </c>
      <c r="H96" s="62">
        <v>10</v>
      </c>
      <c r="I96" s="62">
        <v>26</v>
      </c>
      <c r="J96" s="62">
        <v>10</v>
      </c>
    </row>
    <row r="97" spans="2:10" x14ac:dyDescent="0.25">
      <c r="B97" s="12" t="s">
        <v>65</v>
      </c>
      <c r="C97" s="13">
        <v>60</v>
      </c>
      <c r="D97" s="34">
        <v>10.02</v>
      </c>
      <c r="E97" s="69">
        <f t="shared" si="9"/>
        <v>248</v>
      </c>
      <c r="F97" s="69" t="s">
        <v>12</v>
      </c>
      <c r="G97" s="69">
        <f>G98</f>
        <v>2</v>
      </c>
      <c r="H97" s="69">
        <f t="shared" ref="H97:J97" si="11">H98</f>
        <v>2</v>
      </c>
      <c r="I97" s="69">
        <f t="shared" si="11"/>
        <v>241</v>
      </c>
      <c r="J97" s="69">
        <f t="shared" si="11"/>
        <v>3</v>
      </c>
    </row>
    <row r="98" spans="2:10" x14ac:dyDescent="0.25">
      <c r="B98" s="12" t="s">
        <v>66</v>
      </c>
      <c r="C98" s="13">
        <v>61</v>
      </c>
      <c r="D98" s="15" t="s">
        <v>67</v>
      </c>
      <c r="E98" s="85">
        <f t="shared" si="9"/>
        <v>248</v>
      </c>
      <c r="F98" s="85" t="s">
        <v>12</v>
      </c>
      <c r="G98" s="85">
        <v>2</v>
      </c>
      <c r="H98" s="85">
        <v>2</v>
      </c>
      <c r="I98" s="85">
        <v>241</v>
      </c>
      <c r="J98" s="85">
        <v>3</v>
      </c>
    </row>
    <row r="99" spans="2:10" x14ac:dyDescent="0.25">
      <c r="B99" s="12" t="s">
        <v>69</v>
      </c>
      <c r="C99" s="13">
        <v>62</v>
      </c>
      <c r="D99" s="34">
        <v>10.029999999999999</v>
      </c>
      <c r="E99" s="69">
        <f t="shared" si="9"/>
        <v>1235</v>
      </c>
      <c r="F99" s="69" t="s">
        <v>12</v>
      </c>
      <c r="G99" s="69">
        <f>G100+G101+G102+G103+G104</f>
        <v>333</v>
      </c>
      <c r="H99" s="69">
        <f t="shared" ref="H99:J99" si="12">H100+H101+H102+H103+H104</f>
        <v>332</v>
      </c>
      <c r="I99" s="69">
        <f t="shared" si="12"/>
        <v>305</v>
      </c>
      <c r="J99" s="69">
        <f t="shared" si="12"/>
        <v>265</v>
      </c>
    </row>
    <row r="100" spans="2:10" x14ac:dyDescent="0.25">
      <c r="B100" s="12" t="s">
        <v>75</v>
      </c>
      <c r="C100" s="13">
        <v>63</v>
      </c>
      <c r="D100" s="15" t="s">
        <v>76</v>
      </c>
      <c r="E100" s="69">
        <f t="shared" si="9"/>
        <v>807</v>
      </c>
      <c r="F100" s="62" t="s">
        <v>12</v>
      </c>
      <c r="G100" s="62">
        <v>217</v>
      </c>
      <c r="H100" s="62">
        <v>216</v>
      </c>
      <c r="I100" s="62">
        <v>156</v>
      </c>
      <c r="J100" s="62">
        <v>218</v>
      </c>
    </row>
    <row r="101" spans="2:10" x14ac:dyDescent="0.25">
      <c r="B101" s="12" t="s">
        <v>81</v>
      </c>
      <c r="C101" s="13">
        <v>64</v>
      </c>
      <c r="D101" s="15" t="s">
        <v>82</v>
      </c>
      <c r="E101" s="69">
        <f t="shared" si="9"/>
        <v>27</v>
      </c>
      <c r="F101" s="62" t="s">
        <v>12</v>
      </c>
      <c r="G101" s="62">
        <v>12</v>
      </c>
      <c r="H101" s="62">
        <v>12</v>
      </c>
      <c r="I101" s="62">
        <v>3</v>
      </c>
      <c r="J101" s="62">
        <v>0</v>
      </c>
    </row>
    <row r="102" spans="2:10" x14ac:dyDescent="0.25">
      <c r="B102" s="12" t="s">
        <v>87</v>
      </c>
      <c r="C102" s="13">
        <v>65</v>
      </c>
      <c r="D102" s="15" t="s">
        <v>88</v>
      </c>
      <c r="E102" s="69">
        <f t="shared" si="9"/>
        <v>285</v>
      </c>
      <c r="F102" s="62" t="s">
        <v>12</v>
      </c>
      <c r="G102" s="62">
        <v>79</v>
      </c>
      <c r="H102" s="62">
        <v>79</v>
      </c>
      <c r="I102" s="62">
        <v>80</v>
      </c>
      <c r="J102" s="62">
        <v>47</v>
      </c>
    </row>
    <row r="103" spans="2:10" x14ac:dyDescent="0.25">
      <c r="B103" s="12" t="s">
        <v>97</v>
      </c>
      <c r="C103" s="13">
        <v>66</v>
      </c>
      <c r="D103" s="15" t="s">
        <v>98</v>
      </c>
      <c r="E103" s="69">
        <f t="shared" si="9"/>
        <v>9</v>
      </c>
      <c r="F103" s="62" t="s">
        <v>12</v>
      </c>
      <c r="G103" s="62">
        <v>10</v>
      </c>
      <c r="H103" s="62">
        <v>0</v>
      </c>
      <c r="I103" s="62">
        <v>-1</v>
      </c>
      <c r="J103" s="62">
        <v>0</v>
      </c>
    </row>
    <row r="104" spans="2:10" x14ac:dyDescent="0.25">
      <c r="B104" s="12" t="s">
        <v>100</v>
      </c>
      <c r="C104" s="13">
        <v>67</v>
      </c>
      <c r="D104" s="15" t="s">
        <v>101</v>
      </c>
      <c r="E104" s="69">
        <f t="shared" si="9"/>
        <v>107</v>
      </c>
      <c r="F104" s="62" t="s">
        <v>12</v>
      </c>
      <c r="G104" s="62">
        <v>15</v>
      </c>
      <c r="H104" s="62">
        <v>25</v>
      </c>
      <c r="I104" s="62">
        <v>67</v>
      </c>
      <c r="J104" s="62">
        <v>0</v>
      </c>
    </row>
    <row r="105" spans="2:10" x14ac:dyDescent="0.25">
      <c r="B105" s="12" t="s">
        <v>105</v>
      </c>
      <c r="C105" s="13">
        <v>68</v>
      </c>
      <c r="D105" s="15">
        <v>20</v>
      </c>
      <c r="E105" s="69" t="e">
        <f t="shared" si="9"/>
        <v>#VALUE!</v>
      </c>
      <c r="F105" s="62" t="s">
        <v>12</v>
      </c>
      <c r="G105" s="62" t="s">
        <v>107</v>
      </c>
      <c r="H105" s="62" t="s">
        <v>108</v>
      </c>
      <c r="I105" s="62" t="s">
        <v>109</v>
      </c>
      <c r="J105" s="62" t="s">
        <v>110</v>
      </c>
    </row>
    <row r="106" spans="2:10" x14ac:dyDescent="0.25">
      <c r="B106" s="12" t="s">
        <v>111</v>
      </c>
      <c r="C106" s="13">
        <v>69</v>
      </c>
      <c r="D106" s="15">
        <v>20.010000000000002</v>
      </c>
      <c r="E106" s="69" t="e">
        <f t="shared" si="9"/>
        <v>#VALUE!</v>
      </c>
      <c r="F106" s="62" t="s">
        <v>12</v>
      </c>
      <c r="G106" s="62" t="s">
        <v>113</v>
      </c>
      <c r="H106" s="62" t="s">
        <v>114</v>
      </c>
      <c r="I106" s="62" t="s">
        <v>115</v>
      </c>
      <c r="J106" s="62" t="s">
        <v>116</v>
      </c>
    </row>
    <row r="107" spans="2:10" x14ac:dyDescent="0.25">
      <c r="B107" s="12" t="s">
        <v>117</v>
      </c>
      <c r="C107" s="13">
        <v>70</v>
      </c>
      <c r="D107" s="15" t="s">
        <v>118</v>
      </c>
      <c r="E107" s="69" t="e">
        <f t="shared" si="9"/>
        <v>#VALUE!</v>
      </c>
      <c r="F107" s="62" t="s">
        <v>12</v>
      </c>
      <c r="G107" s="62" t="s">
        <v>47</v>
      </c>
      <c r="H107" s="62" t="s">
        <v>48</v>
      </c>
      <c r="I107" s="62" t="s">
        <v>47</v>
      </c>
      <c r="J107" s="62" t="s">
        <v>48</v>
      </c>
    </row>
    <row r="108" spans="2:10" x14ac:dyDescent="0.25">
      <c r="B108" s="12" t="s">
        <v>119</v>
      </c>
      <c r="C108" s="13">
        <v>71</v>
      </c>
      <c r="D108" s="15" t="s">
        <v>120</v>
      </c>
      <c r="E108" s="69" t="e">
        <f t="shared" si="9"/>
        <v>#VALUE!</v>
      </c>
      <c r="F108" s="62" t="s">
        <v>12</v>
      </c>
      <c r="G108" s="62" t="s">
        <v>122</v>
      </c>
      <c r="H108" s="62" t="s">
        <v>123</v>
      </c>
      <c r="I108" s="62" t="s">
        <v>48</v>
      </c>
      <c r="J108" s="62" t="s">
        <v>59</v>
      </c>
    </row>
    <row r="109" spans="2:10" x14ac:dyDescent="0.25">
      <c r="B109" s="12" t="s">
        <v>223</v>
      </c>
      <c r="C109" s="13">
        <v>72</v>
      </c>
      <c r="D109" s="15" t="s">
        <v>125</v>
      </c>
      <c r="E109" s="69" t="e">
        <f t="shared" si="9"/>
        <v>#VALUE!</v>
      </c>
      <c r="F109" s="62" t="s">
        <v>12</v>
      </c>
      <c r="G109" s="62" t="s">
        <v>127</v>
      </c>
      <c r="H109" s="62" t="s">
        <v>128</v>
      </c>
      <c r="I109" s="62" t="s">
        <v>129</v>
      </c>
      <c r="J109" s="62" t="s">
        <v>224</v>
      </c>
    </row>
    <row r="110" spans="2:10" x14ac:dyDescent="0.25">
      <c r="B110" s="12" t="s">
        <v>130</v>
      </c>
      <c r="C110" s="13">
        <v>73</v>
      </c>
      <c r="D110" s="15" t="s">
        <v>131</v>
      </c>
      <c r="E110" s="69" t="e">
        <f t="shared" si="9"/>
        <v>#VALUE!</v>
      </c>
      <c r="F110" s="62" t="s">
        <v>12</v>
      </c>
      <c r="G110" s="62" t="s">
        <v>133</v>
      </c>
      <c r="H110" s="62" t="s">
        <v>64</v>
      </c>
      <c r="I110" s="62" t="s">
        <v>123</v>
      </c>
      <c r="J110" s="62" t="s">
        <v>123</v>
      </c>
    </row>
    <row r="112" spans="2:10" x14ac:dyDescent="0.25">
      <c r="B112" s="3" t="s">
        <v>203</v>
      </c>
    </row>
    <row r="113" spans="2:13" x14ac:dyDescent="0.25">
      <c r="B113" s="3" t="s">
        <v>225</v>
      </c>
      <c r="C113" s="3"/>
    </row>
    <row r="116" spans="2:13" x14ac:dyDescent="0.25">
      <c r="H116" s="3"/>
      <c r="I116" s="3"/>
      <c r="L116" s="3"/>
    </row>
    <row r="117" spans="2:13" x14ac:dyDescent="0.25">
      <c r="H117" s="3"/>
      <c r="I117" s="3"/>
      <c r="J117" s="5"/>
    </row>
    <row r="118" spans="2:13" ht="13" x14ac:dyDescent="0.3">
      <c r="G118" s="5"/>
      <c r="I118" s="9"/>
    </row>
    <row r="119" spans="2:13" ht="15.5" x14ac:dyDescent="0.35">
      <c r="E119" s="3"/>
      <c r="F119" s="5"/>
      <c r="G119" s="5"/>
      <c r="H119" s="4"/>
    </row>
    <row r="120" spans="2:13" x14ac:dyDescent="0.25">
      <c r="B120" s="42" t="s">
        <v>8</v>
      </c>
      <c r="C120" s="45" t="s">
        <v>266</v>
      </c>
      <c r="D120" s="48" t="s">
        <v>267</v>
      </c>
      <c r="E120" s="50" t="s">
        <v>273</v>
      </c>
      <c r="F120" s="50" t="s">
        <v>268</v>
      </c>
      <c r="G120" s="39" t="s">
        <v>226</v>
      </c>
      <c r="H120" s="40"/>
      <c r="I120" s="40"/>
      <c r="J120" s="41"/>
    </row>
    <row r="121" spans="2:13" x14ac:dyDescent="0.25">
      <c r="B121" s="43"/>
      <c r="C121" s="46"/>
      <c r="D121" s="48"/>
      <c r="E121" s="51"/>
      <c r="F121" s="51"/>
      <c r="G121" s="53" t="s">
        <v>269</v>
      </c>
      <c r="H121" s="53" t="s">
        <v>270</v>
      </c>
      <c r="I121" s="53" t="s">
        <v>271</v>
      </c>
      <c r="J121" s="53" t="s">
        <v>272</v>
      </c>
    </row>
    <row r="122" spans="2:13" ht="87" customHeight="1" x14ac:dyDescent="0.25">
      <c r="B122" s="44"/>
      <c r="C122" s="47"/>
      <c r="D122" s="49"/>
      <c r="E122" s="52"/>
      <c r="F122" s="52"/>
      <c r="G122" s="54"/>
      <c r="H122" s="54"/>
      <c r="I122" s="54"/>
      <c r="J122" s="54"/>
      <c r="K122" s="3"/>
      <c r="L122" s="3"/>
      <c r="M122" s="3"/>
    </row>
    <row r="123" spans="2:13" x14ac:dyDescent="0.25">
      <c r="B123" s="12" t="s">
        <v>134</v>
      </c>
      <c r="C123" s="13">
        <v>71</v>
      </c>
      <c r="D123" s="15" t="s">
        <v>135</v>
      </c>
      <c r="E123" s="62" t="s">
        <v>99</v>
      </c>
      <c r="F123" s="62" t="s">
        <v>12</v>
      </c>
      <c r="G123" s="62" t="s">
        <v>122</v>
      </c>
      <c r="H123" s="62" t="s">
        <v>45</v>
      </c>
      <c r="I123" s="62" t="s">
        <v>123</v>
      </c>
      <c r="J123" s="62" t="s">
        <v>64</v>
      </c>
    </row>
    <row r="124" spans="2:13" x14ac:dyDescent="0.25">
      <c r="B124" s="12" t="s">
        <v>227</v>
      </c>
      <c r="C124" s="13">
        <v>72</v>
      </c>
      <c r="D124" s="15" t="s">
        <v>137</v>
      </c>
      <c r="E124" s="62" t="s">
        <v>138</v>
      </c>
      <c r="F124" s="62" t="s">
        <v>12</v>
      </c>
      <c r="G124" s="62" t="s">
        <v>139</v>
      </c>
      <c r="H124" s="62" t="s">
        <v>92</v>
      </c>
      <c r="I124" s="62" t="s">
        <v>140</v>
      </c>
      <c r="J124" s="62" t="s">
        <v>140</v>
      </c>
    </row>
    <row r="125" spans="2:13" x14ac:dyDescent="0.25">
      <c r="B125" s="12" t="s">
        <v>141</v>
      </c>
      <c r="C125" s="13">
        <v>73</v>
      </c>
      <c r="D125" s="15" t="s">
        <v>142</v>
      </c>
      <c r="E125" s="62" t="s">
        <v>143</v>
      </c>
      <c r="F125" s="62" t="s">
        <v>12</v>
      </c>
      <c r="G125" s="62" t="s">
        <v>144</v>
      </c>
      <c r="H125" s="62" t="s">
        <v>145</v>
      </c>
      <c r="I125" s="62" t="s">
        <v>146</v>
      </c>
      <c r="J125" s="62" t="s">
        <v>145</v>
      </c>
    </row>
    <row r="126" spans="2:13" x14ac:dyDescent="0.25">
      <c r="B126" s="12" t="s">
        <v>147</v>
      </c>
      <c r="C126" s="13">
        <v>74</v>
      </c>
      <c r="D126" s="15" t="s">
        <v>148</v>
      </c>
      <c r="E126" s="62" t="s">
        <v>149</v>
      </c>
      <c r="F126" s="62" t="s">
        <v>12</v>
      </c>
      <c r="G126" s="62" t="s">
        <v>150</v>
      </c>
      <c r="H126" s="62" t="s">
        <v>151</v>
      </c>
      <c r="I126" s="62" t="s">
        <v>152</v>
      </c>
      <c r="J126" s="62" t="s">
        <v>150</v>
      </c>
    </row>
    <row r="127" spans="2:13" x14ac:dyDescent="0.25">
      <c r="B127" s="12" t="s">
        <v>153</v>
      </c>
      <c r="C127" s="13">
        <v>75</v>
      </c>
      <c r="D127" s="15">
        <v>20.02</v>
      </c>
      <c r="E127" s="62" t="s">
        <v>154</v>
      </c>
      <c r="F127" s="62" t="s">
        <v>12</v>
      </c>
      <c r="G127" s="62" t="s">
        <v>155</v>
      </c>
      <c r="H127" s="62" t="s">
        <v>156</v>
      </c>
      <c r="I127" s="62" t="s">
        <v>157</v>
      </c>
      <c r="J127" s="62" t="s">
        <v>157</v>
      </c>
    </row>
    <row r="128" spans="2:13" x14ac:dyDescent="0.25">
      <c r="B128" s="12" t="s">
        <v>158</v>
      </c>
      <c r="C128" s="13">
        <v>76</v>
      </c>
      <c r="D128" s="15">
        <v>20.05</v>
      </c>
      <c r="E128" s="62" t="s">
        <v>159</v>
      </c>
      <c r="F128" s="62" t="s">
        <v>12</v>
      </c>
      <c r="G128" s="62" t="s">
        <v>160</v>
      </c>
      <c r="H128" s="62" t="s">
        <v>161</v>
      </c>
      <c r="I128" s="62" t="s">
        <v>162</v>
      </c>
      <c r="J128" s="62" t="s">
        <v>12</v>
      </c>
    </row>
    <row r="129" spans="2:10" x14ac:dyDescent="0.25">
      <c r="B129" s="12" t="s">
        <v>163</v>
      </c>
      <c r="C129" s="13">
        <v>77</v>
      </c>
      <c r="D129" s="15" t="s">
        <v>164</v>
      </c>
      <c r="E129" s="62" t="s">
        <v>159</v>
      </c>
      <c r="F129" s="62" t="s">
        <v>12</v>
      </c>
      <c r="G129" s="62" t="s">
        <v>160</v>
      </c>
      <c r="H129" s="62" t="s">
        <v>161</v>
      </c>
      <c r="I129" s="62" t="s">
        <v>162</v>
      </c>
      <c r="J129" s="62" t="s">
        <v>12</v>
      </c>
    </row>
    <row r="130" spans="2:10" x14ac:dyDescent="0.25">
      <c r="B130" s="12" t="s">
        <v>165</v>
      </c>
      <c r="C130" s="13">
        <v>78</v>
      </c>
      <c r="D130" s="15">
        <v>20.059999999999999</v>
      </c>
      <c r="E130" s="62" t="s">
        <v>166</v>
      </c>
      <c r="F130" s="62" t="s">
        <v>12</v>
      </c>
      <c r="G130" s="62" t="s">
        <v>167</v>
      </c>
      <c r="H130" s="62" t="s">
        <v>168</v>
      </c>
      <c r="I130" s="62" t="s">
        <v>169</v>
      </c>
      <c r="J130" s="62" t="s">
        <v>170</v>
      </c>
    </row>
    <row r="131" spans="2:10" x14ac:dyDescent="0.25">
      <c r="B131" s="12" t="s">
        <v>171</v>
      </c>
      <c r="C131" s="13">
        <v>79</v>
      </c>
      <c r="D131" s="15" t="s">
        <v>172</v>
      </c>
      <c r="E131" s="62" t="s">
        <v>173</v>
      </c>
      <c r="F131" s="62" t="s">
        <v>12</v>
      </c>
      <c r="G131" s="62" t="s">
        <v>167</v>
      </c>
      <c r="H131" s="62" t="s">
        <v>45</v>
      </c>
      <c r="I131" s="62" t="s">
        <v>174</v>
      </c>
      <c r="J131" s="62" t="s">
        <v>54</v>
      </c>
    </row>
    <row r="132" spans="2:10" x14ac:dyDescent="0.25">
      <c r="B132" s="12" t="s">
        <v>175</v>
      </c>
      <c r="C132" s="13">
        <v>80</v>
      </c>
      <c r="D132" s="15" t="s">
        <v>176</v>
      </c>
      <c r="E132" s="62" t="s">
        <v>177</v>
      </c>
      <c r="F132" s="62" t="s">
        <v>12</v>
      </c>
      <c r="G132" s="62" t="s">
        <v>12</v>
      </c>
      <c r="H132" s="62" t="s">
        <v>178</v>
      </c>
      <c r="I132" s="62" t="s">
        <v>179</v>
      </c>
      <c r="J132" s="62" t="s">
        <v>179</v>
      </c>
    </row>
    <row r="133" spans="2:10" x14ac:dyDescent="0.25">
      <c r="B133" s="12" t="s">
        <v>228</v>
      </c>
      <c r="C133" s="13">
        <v>81</v>
      </c>
      <c r="D133" s="15">
        <v>20.11</v>
      </c>
      <c r="E133" s="62" t="s">
        <v>181</v>
      </c>
      <c r="F133" s="62" t="s">
        <v>12</v>
      </c>
      <c r="G133" s="62" t="s">
        <v>160</v>
      </c>
      <c r="H133" s="62" t="s">
        <v>138</v>
      </c>
      <c r="I133" s="62" t="s">
        <v>138</v>
      </c>
      <c r="J133" s="62" t="s">
        <v>12</v>
      </c>
    </row>
    <row r="134" spans="2:10" x14ac:dyDescent="0.25">
      <c r="B134" s="12" t="s">
        <v>182</v>
      </c>
      <c r="C134" s="13">
        <v>82</v>
      </c>
      <c r="D134" s="15">
        <v>20.13</v>
      </c>
      <c r="E134" s="62" t="s">
        <v>161</v>
      </c>
      <c r="F134" s="62" t="s">
        <v>12</v>
      </c>
      <c r="G134" s="62" t="s">
        <v>45</v>
      </c>
      <c r="H134" s="62" t="s">
        <v>83</v>
      </c>
      <c r="I134" s="62" t="s">
        <v>183</v>
      </c>
      <c r="J134" s="62" t="s">
        <v>83</v>
      </c>
    </row>
    <row r="135" spans="2:10" x14ac:dyDescent="0.25">
      <c r="B135" s="12" t="s">
        <v>184</v>
      </c>
      <c r="C135" s="13">
        <v>83</v>
      </c>
      <c r="D135" s="15">
        <v>20.14</v>
      </c>
      <c r="E135" s="62" t="s">
        <v>185</v>
      </c>
      <c r="F135" s="62" t="s">
        <v>12</v>
      </c>
      <c r="G135" s="62" t="s">
        <v>174</v>
      </c>
      <c r="H135" s="62" t="s">
        <v>186</v>
      </c>
      <c r="I135" s="62" t="s">
        <v>174</v>
      </c>
      <c r="J135" s="62" t="s">
        <v>174</v>
      </c>
    </row>
    <row r="136" spans="2:10" x14ac:dyDescent="0.25">
      <c r="B136" s="23" t="s">
        <v>250</v>
      </c>
      <c r="C136" s="56">
        <v>84</v>
      </c>
      <c r="D136" s="57">
        <v>20.25</v>
      </c>
      <c r="E136" s="63" t="s">
        <v>48</v>
      </c>
      <c r="F136" s="63" t="s">
        <v>12</v>
      </c>
      <c r="G136" s="63" t="s">
        <v>48</v>
      </c>
      <c r="H136" s="63" t="s">
        <v>12</v>
      </c>
      <c r="I136" s="63" t="s">
        <v>12</v>
      </c>
      <c r="J136" s="63" t="s">
        <v>12</v>
      </c>
    </row>
    <row r="137" spans="2:10" x14ac:dyDescent="0.25">
      <c r="B137" s="24" t="s">
        <v>229</v>
      </c>
      <c r="C137" s="56"/>
      <c r="D137" s="57"/>
      <c r="E137" s="63"/>
      <c r="F137" s="63"/>
      <c r="G137" s="63"/>
      <c r="H137" s="63"/>
      <c r="I137" s="63"/>
      <c r="J137" s="63"/>
    </row>
    <row r="138" spans="2:10" x14ac:dyDescent="0.25">
      <c r="B138" s="12" t="s">
        <v>188</v>
      </c>
      <c r="C138" s="13">
        <v>85</v>
      </c>
      <c r="D138" s="15">
        <v>20.3</v>
      </c>
      <c r="E138" s="62" t="s">
        <v>189</v>
      </c>
      <c r="F138" s="62" t="s">
        <v>12</v>
      </c>
      <c r="G138" s="62" t="s">
        <v>190</v>
      </c>
      <c r="H138" s="62" t="s">
        <v>166</v>
      </c>
      <c r="I138" s="62" t="s">
        <v>191</v>
      </c>
      <c r="J138" s="62" t="s">
        <v>86</v>
      </c>
    </row>
    <row r="139" spans="2:10" x14ac:dyDescent="0.25">
      <c r="B139" s="12" t="s">
        <v>192</v>
      </c>
      <c r="C139" s="13">
        <v>86</v>
      </c>
      <c r="D139" s="15" t="s">
        <v>193</v>
      </c>
      <c r="E139" s="62" t="s">
        <v>83</v>
      </c>
      <c r="F139" s="62" t="s">
        <v>12</v>
      </c>
      <c r="G139" s="62" t="s">
        <v>85</v>
      </c>
      <c r="H139" s="62" t="s">
        <v>85</v>
      </c>
      <c r="I139" s="62" t="s">
        <v>86</v>
      </c>
      <c r="J139" s="62" t="s">
        <v>86</v>
      </c>
    </row>
    <row r="140" spans="2:10" x14ac:dyDescent="0.25">
      <c r="B140" s="12" t="s">
        <v>194</v>
      </c>
      <c r="C140" s="13">
        <v>87</v>
      </c>
      <c r="D140" s="15" t="s">
        <v>195</v>
      </c>
      <c r="E140" s="62" t="s">
        <v>196</v>
      </c>
      <c r="F140" s="62" t="s">
        <v>12</v>
      </c>
      <c r="G140" s="62" t="s">
        <v>197</v>
      </c>
      <c r="H140" s="62" t="s">
        <v>190</v>
      </c>
      <c r="I140" s="62" t="s">
        <v>127</v>
      </c>
      <c r="J140" s="62" t="s">
        <v>12</v>
      </c>
    </row>
    <row r="141" spans="2:10" x14ac:dyDescent="0.25">
      <c r="B141" s="12" t="s">
        <v>198</v>
      </c>
      <c r="C141" s="13">
        <v>88</v>
      </c>
      <c r="D141" s="15">
        <v>70</v>
      </c>
      <c r="E141" s="62" t="s">
        <v>230</v>
      </c>
      <c r="F141" s="62" t="s">
        <v>12</v>
      </c>
      <c r="G141" s="62" t="s">
        <v>12</v>
      </c>
      <c r="H141" s="62" t="s">
        <v>200</v>
      </c>
      <c r="I141" s="62" t="s">
        <v>201</v>
      </c>
      <c r="J141" s="62" t="s">
        <v>12</v>
      </c>
    </row>
    <row r="142" spans="2:10" x14ac:dyDescent="0.25">
      <c r="B142" s="12" t="s">
        <v>202</v>
      </c>
      <c r="C142" s="13">
        <v>89</v>
      </c>
      <c r="D142" s="15">
        <v>71</v>
      </c>
      <c r="E142" s="62" t="s">
        <v>199</v>
      </c>
      <c r="F142" s="62" t="s">
        <v>12</v>
      </c>
      <c r="G142" s="62" t="s">
        <v>12</v>
      </c>
      <c r="H142" s="62" t="s">
        <v>200</v>
      </c>
      <c r="I142" s="62" t="s">
        <v>201</v>
      </c>
      <c r="J142" s="62" t="s">
        <v>12</v>
      </c>
    </row>
    <row r="143" spans="2:10" x14ac:dyDescent="0.25">
      <c r="B143" s="12" t="s">
        <v>205</v>
      </c>
      <c r="C143" s="13">
        <v>90</v>
      </c>
      <c r="D143" s="15">
        <v>71.010000000000005</v>
      </c>
      <c r="E143" s="62" t="s">
        <v>199</v>
      </c>
      <c r="F143" s="62" t="s">
        <v>12</v>
      </c>
      <c r="G143" s="62" t="s">
        <v>12</v>
      </c>
      <c r="H143" s="62" t="s">
        <v>200</v>
      </c>
      <c r="I143" s="62" t="s">
        <v>201</v>
      </c>
      <c r="J143" s="62" t="s">
        <v>12</v>
      </c>
    </row>
    <row r="144" spans="2:10" x14ac:dyDescent="0.25">
      <c r="B144" s="12" t="s">
        <v>207</v>
      </c>
      <c r="C144" s="13">
        <v>91</v>
      </c>
      <c r="D144" s="15" t="s">
        <v>208</v>
      </c>
      <c r="E144" s="62" t="s">
        <v>209</v>
      </c>
      <c r="F144" s="62" t="s">
        <v>12</v>
      </c>
      <c r="G144" s="62" t="s">
        <v>12</v>
      </c>
      <c r="H144" s="62" t="s">
        <v>211</v>
      </c>
      <c r="I144" s="62" t="s">
        <v>212</v>
      </c>
      <c r="J144" s="62" t="s">
        <v>12</v>
      </c>
    </row>
    <row r="145" spans="2:11" x14ac:dyDescent="0.25">
      <c r="B145" s="12" t="s">
        <v>213</v>
      </c>
      <c r="C145" s="13">
        <v>92</v>
      </c>
      <c r="D145" s="15" t="s">
        <v>214</v>
      </c>
      <c r="E145" s="62" t="s">
        <v>215</v>
      </c>
      <c r="F145" s="62" t="s">
        <v>12</v>
      </c>
      <c r="G145" s="62" t="s">
        <v>12</v>
      </c>
      <c r="H145" s="62" t="s">
        <v>12</v>
      </c>
      <c r="I145" s="62" t="s">
        <v>215</v>
      </c>
      <c r="J145" s="62" t="s">
        <v>12</v>
      </c>
    </row>
    <row r="146" spans="2:11" x14ac:dyDescent="0.25">
      <c r="B146" s="12" t="s">
        <v>217</v>
      </c>
      <c r="C146" s="13">
        <v>93</v>
      </c>
      <c r="D146" s="15" t="s">
        <v>218</v>
      </c>
      <c r="E146" s="62" t="s">
        <v>219</v>
      </c>
      <c r="F146" s="62" t="s">
        <v>12</v>
      </c>
      <c r="G146" s="62" t="s">
        <v>12</v>
      </c>
      <c r="H146" s="62" t="s">
        <v>219</v>
      </c>
      <c r="I146" s="62" t="s">
        <v>12</v>
      </c>
      <c r="J146" s="62" t="s">
        <v>12</v>
      </c>
    </row>
    <row r="147" spans="2:11" x14ac:dyDescent="0.25">
      <c r="B147" s="12" t="s">
        <v>231</v>
      </c>
      <c r="C147" s="25"/>
      <c r="D147" s="64"/>
      <c r="E147" s="65"/>
      <c r="F147" s="65"/>
      <c r="G147" s="65"/>
      <c r="H147" s="65"/>
      <c r="I147" s="65"/>
      <c r="J147" s="65"/>
    </row>
    <row r="148" spans="2:11" x14ac:dyDescent="0.25">
      <c r="B148" s="12" t="s">
        <v>232</v>
      </c>
      <c r="C148" s="13">
        <v>94</v>
      </c>
      <c r="D148" s="15" t="s">
        <v>233</v>
      </c>
      <c r="E148" s="62" t="s">
        <v>11</v>
      </c>
      <c r="F148" s="62" t="s">
        <v>12</v>
      </c>
      <c r="G148" s="62" t="s">
        <v>13</v>
      </c>
      <c r="H148" s="62" t="s">
        <v>14</v>
      </c>
      <c r="I148" s="62" t="s">
        <v>15</v>
      </c>
      <c r="J148" s="62" t="s">
        <v>16</v>
      </c>
    </row>
    <row r="149" spans="2:11" x14ac:dyDescent="0.25">
      <c r="B149" s="12" t="s">
        <v>234</v>
      </c>
      <c r="C149" s="13">
        <v>95</v>
      </c>
      <c r="D149" s="15" t="s">
        <v>235</v>
      </c>
      <c r="E149" s="62" t="s">
        <v>11</v>
      </c>
      <c r="F149" s="62" t="s">
        <v>12</v>
      </c>
      <c r="G149" s="62" t="s">
        <v>13</v>
      </c>
      <c r="H149" s="62" t="s">
        <v>14</v>
      </c>
      <c r="I149" s="62" t="s">
        <v>15</v>
      </c>
      <c r="J149" s="62" t="s">
        <v>16</v>
      </c>
    </row>
    <row r="150" spans="2:11" x14ac:dyDescent="0.25">
      <c r="B150" s="12" t="s">
        <v>17</v>
      </c>
      <c r="C150" s="13">
        <v>96</v>
      </c>
      <c r="D150" s="15" t="s">
        <v>18</v>
      </c>
      <c r="E150" s="62" t="s">
        <v>19</v>
      </c>
      <c r="F150" s="62" t="s">
        <v>12</v>
      </c>
      <c r="G150" s="62" t="s">
        <v>13</v>
      </c>
      <c r="H150" s="62" t="s">
        <v>21</v>
      </c>
      <c r="I150" s="62" t="s">
        <v>236</v>
      </c>
      <c r="J150" s="62" t="s">
        <v>16</v>
      </c>
    </row>
    <row r="151" spans="2:11" x14ac:dyDescent="0.25">
      <c r="E151" s="22"/>
      <c r="F151" s="22"/>
      <c r="G151" s="22"/>
      <c r="H151" s="22"/>
      <c r="I151" s="22"/>
      <c r="J151" s="22"/>
    </row>
    <row r="152" spans="2:11" x14ac:dyDescent="0.25">
      <c r="B152" s="3" t="s">
        <v>203</v>
      </c>
    </row>
    <row r="153" spans="2:11" x14ac:dyDescent="0.25">
      <c r="B153" s="3" t="s">
        <v>237</v>
      </c>
    </row>
    <row r="156" spans="2:11" x14ac:dyDescent="0.25">
      <c r="C156" s="3"/>
      <c r="H156" s="5"/>
      <c r="I156" s="3"/>
      <c r="K156" s="3"/>
    </row>
    <row r="157" spans="2:11" x14ac:dyDescent="0.25">
      <c r="G157" s="3"/>
    </row>
    <row r="158" spans="2:11" x14ac:dyDescent="0.25">
      <c r="B158" s="42" t="s">
        <v>8</v>
      </c>
      <c r="C158" s="45" t="s">
        <v>266</v>
      </c>
      <c r="D158" s="48" t="s">
        <v>267</v>
      </c>
      <c r="E158" s="50" t="s">
        <v>273</v>
      </c>
      <c r="F158" s="50" t="s">
        <v>268</v>
      </c>
      <c r="G158" s="39" t="s">
        <v>226</v>
      </c>
      <c r="H158" s="40"/>
      <c r="I158" s="40"/>
      <c r="J158" s="41"/>
    </row>
    <row r="159" spans="2:11" x14ac:dyDescent="0.25">
      <c r="B159" s="43"/>
      <c r="C159" s="46"/>
      <c r="D159" s="48"/>
      <c r="E159" s="51"/>
      <c r="F159" s="51"/>
      <c r="G159" s="53" t="s">
        <v>269</v>
      </c>
      <c r="H159" s="53" t="s">
        <v>270</v>
      </c>
      <c r="I159" s="53" t="s">
        <v>271</v>
      </c>
      <c r="J159" s="53" t="s">
        <v>272</v>
      </c>
    </row>
    <row r="160" spans="2:11" ht="84" customHeight="1" x14ac:dyDescent="0.25">
      <c r="B160" s="44"/>
      <c r="C160" s="47"/>
      <c r="D160" s="49"/>
      <c r="E160" s="52"/>
      <c r="F160" s="52"/>
      <c r="G160" s="54"/>
      <c r="H160" s="54"/>
      <c r="I160" s="54"/>
      <c r="J160" s="54"/>
    </row>
    <row r="161" spans="2:10" x14ac:dyDescent="0.25">
      <c r="B161" s="12" t="s">
        <v>23</v>
      </c>
      <c r="C161" s="13">
        <v>97</v>
      </c>
      <c r="D161" s="15">
        <v>10</v>
      </c>
      <c r="E161" s="62" t="s">
        <v>24</v>
      </c>
      <c r="F161" s="62" t="s">
        <v>12</v>
      </c>
      <c r="G161" s="62" t="s">
        <v>26</v>
      </c>
      <c r="H161" s="62" t="s">
        <v>27</v>
      </c>
      <c r="I161" s="62" t="s">
        <v>28</v>
      </c>
      <c r="J161" s="62" t="s">
        <v>29</v>
      </c>
    </row>
    <row r="162" spans="2:10" x14ac:dyDescent="0.25">
      <c r="B162" s="12" t="s">
        <v>30</v>
      </c>
      <c r="C162" s="13">
        <v>98</v>
      </c>
      <c r="D162" s="15">
        <v>10.01</v>
      </c>
      <c r="E162" s="62" t="s">
        <v>31</v>
      </c>
      <c r="F162" s="62" t="s">
        <v>12</v>
      </c>
      <c r="G162" s="62" t="s">
        <v>33</v>
      </c>
      <c r="H162" s="62" t="s">
        <v>34</v>
      </c>
      <c r="I162" s="62" t="s">
        <v>35</v>
      </c>
      <c r="J162" s="62" t="s">
        <v>36</v>
      </c>
    </row>
    <row r="163" spans="2:10" x14ac:dyDescent="0.25">
      <c r="B163" s="12" t="s">
        <v>37</v>
      </c>
      <c r="C163" s="13">
        <v>99</v>
      </c>
      <c r="D163" s="15" t="s">
        <v>38</v>
      </c>
      <c r="E163" s="62" t="s">
        <v>39</v>
      </c>
      <c r="F163" s="62" t="s">
        <v>12</v>
      </c>
      <c r="G163" s="62" t="s">
        <v>41</v>
      </c>
      <c r="H163" s="62" t="s">
        <v>42</v>
      </c>
      <c r="I163" s="62" t="s">
        <v>42</v>
      </c>
      <c r="J163" s="62" t="s">
        <v>42</v>
      </c>
    </row>
    <row r="164" spans="2:10" x14ac:dyDescent="0.25">
      <c r="B164" s="12" t="s">
        <v>43</v>
      </c>
      <c r="C164" s="13">
        <v>100</v>
      </c>
      <c r="D164" s="15" t="s">
        <v>44</v>
      </c>
      <c r="E164" s="62" t="s">
        <v>45</v>
      </c>
      <c r="F164" s="62" t="s">
        <v>12</v>
      </c>
      <c r="G164" s="62" t="s">
        <v>47</v>
      </c>
      <c r="H164" s="62" t="s">
        <v>47</v>
      </c>
      <c r="I164" s="62" t="s">
        <v>48</v>
      </c>
      <c r="J164" s="62" t="s">
        <v>48</v>
      </c>
    </row>
    <row r="165" spans="2:10" x14ac:dyDescent="0.25">
      <c r="B165" s="12" t="s">
        <v>49</v>
      </c>
      <c r="C165" s="13">
        <v>101</v>
      </c>
      <c r="D165" s="15" t="s">
        <v>50</v>
      </c>
      <c r="E165" s="62" t="s">
        <v>51</v>
      </c>
      <c r="F165" s="62" t="s">
        <v>12</v>
      </c>
      <c r="G165" s="62" t="s">
        <v>53</v>
      </c>
      <c r="H165" s="62" t="s">
        <v>54</v>
      </c>
      <c r="I165" s="62" t="s">
        <v>54</v>
      </c>
      <c r="J165" s="62" t="s">
        <v>238</v>
      </c>
    </row>
    <row r="166" spans="2:10" x14ac:dyDescent="0.25">
      <c r="B166" s="12" t="s">
        <v>55</v>
      </c>
      <c r="C166" s="13">
        <v>102</v>
      </c>
      <c r="D166" s="15" t="s">
        <v>56</v>
      </c>
      <c r="E166" s="62" t="s">
        <v>57</v>
      </c>
      <c r="F166" s="62" t="s">
        <v>12</v>
      </c>
      <c r="G166" s="62" t="s">
        <v>59</v>
      </c>
      <c r="H166" s="62" t="s">
        <v>59</v>
      </c>
      <c r="I166" s="62" t="s">
        <v>59</v>
      </c>
      <c r="J166" s="62" t="s">
        <v>59</v>
      </c>
    </row>
    <row r="167" spans="2:10" x14ac:dyDescent="0.25">
      <c r="B167" s="12" t="s">
        <v>60</v>
      </c>
      <c r="C167" s="13">
        <v>103</v>
      </c>
      <c r="D167" s="15" t="s">
        <v>61</v>
      </c>
      <c r="E167" s="62" t="s">
        <v>62</v>
      </c>
      <c r="F167" s="62" t="s">
        <v>12</v>
      </c>
      <c r="G167" s="62" t="s">
        <v>64</v>
      </c>
      <c r="H167" s="62" t="s">
        <v>64</v>
      </c>
      <c r="I167" s="62" t="s">
        <v>64</v>
      </c>
      <c r="J167" s="62" t="s">
        <v>45</v>
      </c>
    </row>
    <row r="168" spans="2:10" x14ac:dyDescent="0.25">
      <c r="B168" s="12" t="s">
        <v>65</v>
      </c>
      <c r="C168" s="13">
        <v>104</v>
      </c>
      <c r="D168" s="15">
        <v>10.02</v>
      </c>
      <c r="E168" s="62" t="s">
        <v>45</v>
      </c>
      <c r="F168" s="62" t="s">
        <v>12</v>
      </c>
      <c r="G168" s="62" t="s">
        <v>47</v>
      </c>
      <c r="H168" s="62" t="s">
        <v>47</v>
      </c>
      <c r="I168" s="62" t="s">
        <v>48</v>
      </c>
      <c r="J168" s="62" t="s">
        <v>48</v>
      </c>
    </row>
    <row r="169" spans="2:10" x14ac:dyDescent="0.25">
      <c r="B169" s="12" t="s">
        <v>66</v>
      </c>
      <c r="C169" s="13">
        <v>105</v>
      </c>
      <c r="D169" s="15" t="s">
        <v>67</v>
      </c>
      <c r="E169" s="62" t="s">
        <v>45</v>
      </c>
      <c r="F169" s="62" t="s">
        <v>12</v>
      </c>
      <c r="G169" s="62" t="s">
        <v>47</v>
      </c>
      <c r="H169" s="62" t="s">
        <v>47</v>
      </c>
      <c r="I169" s="62" t="s">
        <v>48</v>
      </c>
      <c r="J169" s="62" t="s">
        <v>48</v>
      </c>
    </row>
    <row r="170" spans="2:10" x14ac:dyDescent="0.25">
      <c r="B170" s="12" t="s">
        <v>69</v>
      </c>
      <c r="C170" s="13">
        <v>106</v>
      </c>
      <c r="D170" s="15">
        <v>10.029999999999999</v>
      </c>
      <c r="E170" s="62" t="s">
        <v>70</v>
      </c>
      <c r="F170" s="62" t="s">
        <v>12</v>
      </c>
      <c r="G170" s="62" t="s">
        <v>72</v>
      </c>
      <c r="H170" s="62" t="s">
        <v>72</v>
      </c>
      <c r="I170" s="62" t="s">
        <v>73</v>
      </c>
      <c r="J170" s="62" t="s">
        <v>74</v>
      </c>
    </row>
    <row r="171" spans="2:10" x14ac:dyDescent="0.25">
      <c r="B171" s="12" t="s">
        <v>75</v>
      </c>
      <c r="C171" s="13">
        <v>107</v>
      </c>
      <c r="D171" s="15" t="s">
        <v>76</v>
      </c>
      <c r="E171" s="62" t="s">
        <v>77</v>
      </c>
      <c r="F171" s="62" t="s">
        <v>12</v>
      </c>
      <c r="G171" s="62" t="s">
        <v>79</v>
      </c>
      <c r="H171" s="62" t="s">
        <v>79</v>
      </c>
      <c r="I171" s="62" t="s">
        <v>80</v>
      </c>
      <c r="J171" s="62" t="s">
        <v>80</v>
      </c>
    </row>
    <row r="172" spans="2:10" x14ac:dyDescent="0.25">
      <c r="B172" s="12" t="s">
        <v>81</v>
      </c>
      <c r="C172" s="13">
        <v>108</v>
      </c>
      <c r="D172" s="15" t="s">
        <v>82</v>
      </c>
      <c r="E172" s="62" t="s">
        <v>83</v>
      </c>
      <c r="F172" s="62" t="s">
        <v>12</v>
      </c>
      <c r="G172" s="62" t="s">
        <v>85</v>
      </c>
      <c r="H172" s="62" t="s">
        <v>85</v>
      </c>
      <c r="I172" s="62" t="s">
        <v>86</v>
      </c>
      <c r="J172" s="62" t="s">
        <v>86</v>
      </c>
    </row>
    <row r="173" spans="2:10" x14ac:dyDescent="0.25">
      <c r="B173" s="12" t="s">
        <v>87</v>
      </c>
      <c r="C173" s="13">
        <v>109</v>
      </c>
      <c r="D173" s="15" t="s">
        <v>88</v>
      </c>
      <c r="E173" s="62" t="s">
        <v>89</v>
      </c>
      <c r="F173" s="62" t="s">
        <v>12</v>
      </c>
      <c r="G173" s="62" t="s">
        <v>91</v>
      </c>
      <c r="H173" s="62" t="s">
        <v>91</v>
      </c>
      <c r="I173" s="62" t="s">
        <v>92</v>
      </c>
      <c r="J173" s="62" t="s">
        <v>93</v>
      </c>
    </row>
    <row r="174" spans="2:10" x14ac:dyDescent="0.25">
      <c r="B174" s="12" t="s">
        <v>97</v>
      </c>
      <c r="C174" s="13">
        <v>110</v>
      </c>
      <c r="D174" s="15" t="s">
        <v>98</v>
      </c>
      <c r="E174" s="62" t="s">
        <v>99</v>
      </c>
      <c r="F174" s="62" t="s">
        <v>12</v>
      </c>
      <c r="G174" s="62" t="s">
        <v>45</v>
      </c>
      <c r="H174" s="62" t="s">
        <v>12</v>
      </c>
      <c r="I174" s="62" t="s">
        <v>45</v>
      </c>
      <c r="J174" s="62" t="s">
        <v>45</v>
      </c>
    </row>
    <row r="175" spans="2:10" x14ac:dyDescent="0.25">
      <c r="B175" s="12" t="s">
        <v>100</v>
      </c>
      <c r="C175" s="13">
        <v>111</v>
      </c>
      <c r="D175" s="15" t="s">
        <v>101</v>
      </c>
      <c r="E175" s="62" t="s">
        <v>102</v>
      </c>
      <c r="F175" s="62" t="s">
        <v>12</v>
      </c>
      <c r="G175" s="62" t="s">
        <v>54</v>
      </c>
      <c r="H175" s="62" t="s">
        <v>103</v>
      </c>
      <c r="I175" s="62" t="s">
        <v>104</v>
      </c>
      <c r="J175" s="62" t="s">
        <v>57</v>
      </c>
    </row>
    <row r="176" spans="2:10" x14ac:dyDescent="0.25">
      <c r="B176" s="12" t="s">
        <v>105</v>
      </c>
      <c r="C176" s="13">
        <v>112</v>
      </c>
      <c r="D176" s="15">
        <v>20</v>
      </c>
      <c r="E176" s="62" t="s">
        <v>106</v>
      </c>
      <c r="F176" s="62" t="s">
        <v>12</v>
      </c>
      <c r="G176" s="62" t="s">
        <v>107</v>
      </c>
      <c r="H176" s="62" t="s">
        <v>108</v>
      </c>
      <c r="I176" s="62" t="s">
        <v>109</v>
      </c>
      <c r="J176" s="62" t="s">
        <v>110</v>
      </c>
    </row>
    <row r="177" spans="2:10" x14ac:dyDescent="0.25">
      <c r="B177" s="12" t="s">
        <v>111</v>
      </c>
      <c r="C177" s="13">
        <v>113</v>
      </c>
      <c r="D177" s="15">
        <v>20.010000000000002</v>
      </c>
      <c r="E177" s="62" t="s">
        <v>112</v>
      </c>
      <c r="F177" s="62" t="s">
        <v>12</v>
      </c>
      <c r="G177" s="62" t="s">
        <v>113</v>
      </c>
      <c r="H177" s="62" t="s">
        <v>114</v>
      </c>
      <c r="I177" s="62" t="s">
        <v>115</v>
      </c>
      <c r="J177" s="62" t="s">
        <v>116</v>
      </c>
    </row>
    <row r="178" spans="2:10" x14ac:dyDescent="0.25">
      <c r="B178" s="12" t="s">
        <v>117</v>
      </c>
      <c r="C178" s="13">
        <v>114</v>
      </c>
      <c r="D178" s="15" t="s">
        <v>118</v>
      </c>
      <c r="E178" s="62" t="s">
        <v>45</v>
      </c>
      <c r="F178" s="62" t="s">
        <v>12</v>
      </c>
      <c r="G178" s="62" t="s">
        <v>47</v>
      </c>
      <c r="H178" s="62" t="s">
        <v>48</v>
      </c>
      <c r="I178" s="62" t="s">
        <v>47</v>
      </c>
      <c r="J178" s="62" t="s">
        <v>48</v>
      </c>
    </row>
    <row r="179" spans="2:10" x14ac:dyDescent="0.25">
      <c r="B179" s="12" t="s">
        <v>119</v>
      </c>
      <c r="C179" s="13">
        <v>115</v>
      </c>
      <c r="D179" s="15" t="s">
        <v>120</v>
      </c>
      <c r="E179" s="62" t="s">
        <v>121</v>
      </c>
      <c r="F179" s="62" t="s">
        <v>12</v>
      </c>
      <c r="G179" s="62" t="s">
        <v>122</v>
      </c>
      <c r="H179" s="62" t="s">
        <v>123</v>
      </c>
      <c r="I179" s="62" t="s">
        <v>48</v>
      </c>
      <c r="J179" s="62" t="s">
        <v>59</v>
      </c>
    </row>
    <row r="180" spans="2:10" x14ac:dyDescent="0.25">
      <c r="B180" s="12" t="s">
        <v>124</v>
      </c>
      <c r="C180" s="13">
        <v>116</v>
      </c>
      <c r="D180" s="15" t="s">
        <v>125</v>
      </c>
      <c r="E180" s="62" t="s">
        <v>126</v>
      </c>
      <c r="F180" s="62" t="s">
        <v>12</v>
      </c>
      <c r="G180" s="62" t="s">
        <v>127</v>
      </c>
      <c r="H180" s="62" t="s">
        <v>128</v>
      </c>
      <c r="I180" s="62" t="s">
        <v>129</v>
      </c>
      <c r="J180" s="62" t="s">
        <v>129</v>
      </c>
    </row>
    <row r="181" spans="2:10" x14ac:dyDescent="0.25">
      <c r="B181" s="12" t="s">
        <v>130</v>
      </c>
      <c r="C181" s="13">
        <v>117</v>
      </c>
      <c r="D181" s="15" t="s">
        <v>131</v>
      </c>
      <c r="E181" s="62" t="s">
        <v>132</v>
      </c>
      <c r="F181" s="62" t="s">
        <v>12</v>
      </c>
      <c r="G181" s="62" t="s">
        <v>133</v>
      </c>
      <c r="H181" s="62" t="s">
        <v>64</v>
      </c>
      <c r="I181" s="62" t="s">
        <v>123</v>
      </c>
      <c r="J181" s="62" t="s">
        <v>123</v>
      </c>
    </row>
    <row r="182" spans="2:10" x14ac:dyDescent="0.25">
      <c r="B182" s="12" t="s">
        <v>134</v>
      </c>
      <c r="C182" s="13">
        <v>118</v>
      </c>
      <c r="D182" s="15" t="s">
        <v>135</v>
      </c>
      <c r="E182" s="62" t="s">
        <v>99</v>
      </c>
      <c r="F182" s="62" t="s">
        <v>12</v>
      </c>
      <c r="G182" s="62" t="s">
        <v>122</v>
      </c>
      <c r="H182" s="62" t="s">
        <v>45</v>
      </c>
      <c r="I182" s="62" t="s">
        <v>123</v>
      </c>
      <c r="J182" s="62" t="s">
        <v>64</v>
      </c>
    </row>
    <row r="183" spans="2:10" x14ac:dyDescent="0.25">
      <c r="B183" s="12" t="s">
        <v>136</v>
      </c>
      <c r="C183" s="13">
        <v>119</v>
      </c>
      <c r="D183" s="15" t="s">
        <v>137</v>
      </c>
      <c r="E183" s="62" t="s">
        <v>138</v>
      </c>
      <c r="F183" s="62" t="s">
        <v>12</v>
      </c>
      <c r="G183" s="62" t="s">
        <v>139</v>
      </c>
      <c r="H183" s="62" t="s">
        <v>92</v>
      </c>
      <c r="I183" s="62" t="s">
        <v>140</v>
      </c>
      <c r="J183" s="62" t="s">
        <v>140</v>
      </c>
    </row>
    <row r="184" spans="2:10" x14ac:dyDescent="0.25">
      <c r="B184" s="12" t="s">
        <v>141</v>
      </c>
      <c r="C184" s="13">
        <v>120</v>
      </c>
      <c r="D184" s="15" t="s">
        <v>142</v>
      </c>
      <c r="E184" s="62" t="s">
        <v>143</v>
      </c>
      <c r="F184" s="62" t="s">
        <v>12</v>
      </c>
      <c r="G184" s="62" t="s">
        <v>144</v>
      </c>
      <c r="H184" s="62" t="s">
        <v>145</v>
      </c>
      <c r="I184" s="62" t="s">
        <v>146</v>
      </c>
      <c r="J184" s="62" t="s">
        <v>145</v>
      </c>
    </row>
    <row r="185" spans="2:10" x14ac:dyDescent="0.25">
      <c r="B185" s="12" t="s">
        <v>147</v>
      </c>
      <c r="C185" s="13">
        <v>121</v>
      </c>
      <c r="D185" s="15" t="s">
        <v>148</v>
      </c>
      <c r="E185" s="62" t="s">
        <v>149</v>
      </c>
      <c r="F185" s="62" t="s">
        <v>12</v>
      </c>
      <c r="G185" s="62" t="s">
        <v>150</v>
      </c>
      <c r="H185" s="62" t="s">
        <v>151</v>
      </c>
      <c r="I185" s="62" t="s">
        <v>152</v>
      </c>
      <c r="J185" s="62" t="s">
        <v>150</v>
      </c>
    </row>
    <row r="186" spans="2:10" x14ac:dyDescent="0.25">
      <c r="B186" s="12" t="s">
        <v>153</v>
      </c>
      <c r="C186" s="13">
        <v>122</v>
      </c>
      <c r="D186" s="15">
        <v>20.02</v>
      </c>
      <c r="E186" s="62" t="s">
        <v>154</v>
      </c>
      <c r="F186" s="62" t="s">
        <v>12</v>
      </c>
      <c r="G186" s="62" t="s">
        <v>155</v>
      </c>
      <c r="H186" s="62" t="s">
        <v>156</v>
      </c>
      <c r="I186" s="62" t="s">
        <v>157</v>
      </c>
      <c r="J186" s="62" t="s">
        <v>157</v>
      </c>
    </row>
    <row r="187" spans="2:10" x14ac:dyDescent="0.25">
      <c r="B187" s="12" t="s">
        <v>158</v>
      </c>
      <c r="C187" s="13">
        <v>123</v>
      </c>
      <c r="D187" s="15">
        <v>20.05</v>
      </c>
      <c r="E187" s="62" t="s">
        <v>159</v>
      </c>
      <c r="F187" s="62" t="s">
        <v>12</v>
      </c>
      <c r="G187" s="62" t="s">
        <v>160</v>
      </c>
      <c r="H187" s="62" t="s">
        <v>161</v>
      </c>
      <c r="I187" s="62" t="s">
        <v>162</v>
      </c>
      <c r="J187" s="62" t="s">
        <v>12</v>
      </c>
    </row>
    <row r="188" spans="2:10" x14ac:dyDescent="0.25">
      <c r="B188" s="12" t="s">
        <v>163</v>
      </c>
      <c r="C188" s="13">
        <v>124</v>
      </c>
      <c r="D188" s="15" t="s">
        <v>164</v>
      </c>
      <c r="E188" s="62" t="s">
        <v>159</v>
      </c>
      <c r="F188" s="62" t="s">
        <v>12</v>
      </c>
      <c r="G188" s="62" t="s">
        <v>160</v>
      </c>
      <c r="H188" s="62" t="s">
        <v>161</v>
      </c>
      <c r="I188" s="62" t="s">
        <v>162</v>
      </c>
      <c r="J188" s="62" t="s">
        <v>12</v>
      </c>
    </row>
    <row r="190" spans="2:10" x14ac:dyDescent="0.25">
      <c r="B190" s="3" t="s">
        <v>203</v>
      </c>
    </row>
    <row r="192" spans="2:10" x14ac:dyDescent="0.25">
      <c r="B192" s="3" t="s">
        <v>239</v>
      </c>
    </row>
    <row r="195" spans="2:14" ht="13" x14ac:dyDescent="0.3">
      <c r="E195" s="7"/>
      <c r="K195" s="8"/>
      <c r="L195" s="7"/>
      <c r="N195" s="3"/>
    </row>
    <row r="196" spans="2:14" x14ac:dyDescent="0.25">
      <c r="I196" s="3"/>
      <c r="K196" s="3"/>
    </row>
    <row r="197" spans="2:14" x14ac:dyDescent="0.25">
      <c r="B197" s="42" t="s">
        <v>8</v>
      </c>
      <c r="C197" s="45" t="s">
        <v>266</v>
      </c>
      <c r="D197" s="48" t="s">
        <v>267</v>
      </c>
      <c r="E197" s="50" t="s">
        <v>273</v>
      </c>
      <c r="F197" s="50" t="s">
        <v>268</v>
      </c>
      <c r="G197" s="39" t="s">
        <v>226</v>
      </c>
      <c r="H197" s="40"/>
      <c r="I197" s="40"/>
      <c r="J197" s="41"/>
    </row>
    <row r="198" spans="2:14" x14ac:dyDescent="0.25">
      <c r="B198" s="43"/>
      <c r="C198" s="46"/>
      <c r="D198" s="48"/>
      <c r="E198" s="51"/>
      <c r="F198" s="51"/>
      <c r="G198" s="53" t="s">
        <v>269</v>
      </c>
      <c r="H198" s="53" t="s">
        <v>270</v>
      </c>
      <c r="I198" s="53" t="s">
        <v>271</v>
      </c>
      <c r="J198" s="53" t="s">
        <v>272</v>
      </c>
    </row>
    <row r="199" spans="2:14" ht="86.5" customHeight="1" x14ac:dyDescent="0.3">
      <c r="B199" s="44"/>
      <c r="C199" s="47"/>
      <c r="D199" s="49"/>
      <c r="E199" s="52"/>
      <c r="F199" s="52"/>
      <c r="G199" s="54"/>
      <c r="H199" s="54"/>
      <c r="I199" s="54"/>
      <c r="J199" s="54"/>
      <c r="K199" s="7"/>
    </row>
    <row r="200" spans="2:14" ht="13" x14ac:dyDescent="0.3">
      <c r="B200" s="12" t="s">
        <v>165</v>
      </c>
      <c r="C200" s="13">
        <v>125</v>
      </c>
      <c r="D200" s="15">
        <v>20.059999999999999</v>
      </c>
      <c r="E200" s="62" t="s">
        <v>166</v>
      </c>
      <c r="F200" s="62" t="s">
        <v>12</v>
      </c>
      <c r="G200" s="62" t="s">
        <v>167</v>
      </c>
      <c r="H200" s="62" t="s">
        <v>168</v>
      </c>
      <c r="I200" s="62" t="s">
        <v>169</v>
      </c>
      <c r="J200" s="62" t="s">
        <v>170</v>
      </c>
      <c r="K200" s="8"/>
    </row>
    <row r="201" spans="2:14" x14ac:dyDescent="0.25">
      <c r="B201" s="12" t="s">
        <v>171</v>
      </c>
      <c r="C201" s="13">
        <v>126</v>
      </c>
      <c r="D201" s="15" t="s">
        <v>172</v>
      </c>
      <c r="E201" s="62" t="s">
        <v>173</v>
      </c>
      <c r="F201" s="62" t="s">
        <v>12</v>
      </c>
      <c r="G201" s="62" t="s">
        <v>167</v>
      </c>
      <c r="H201" s="62" t="s">
        <v>45</v>
      </c>
      <c r="I201" s="62" t="s">
        <v>174</v>
      </c>
      <c r="J201" s="62" t="s">
        <v>54</v>
      </c>
    </row>
    <row r="202" spans="2:14" x14ac:dyDescent="0.25">
      <c r="B202" s="12" t="s">
        <v>175</v>
      </c>
      <c r="C202" s="13">
        <v>127</v>
      </c>
      <c r="D202" s="15" t="s">
        <v>176</v>
      </c>
      <c r="E202" s="62" t="s">
        <v>177</v>
      </c>
      <c r="F202" s="62" t="s">
        <v>12</v>
      </c>
      <c r="G202" s="62" t="s">
        <v>12</v>
      </c>
      <c r="H202" s="62" t="s">
        <v>178</v>
      </c>
      <c r="I202" s="62" t="s">
        <v>179</v>
      </c>
      <c r="J202" s="62" t="s">
        <v>179</v>
      </c>
    </row>
    <row r="203" spans="2:14" x14ac:dyDescent="0.25">
      <c r="B203" s="12" t="s">
        <v>228</v>
      </c>
      <c r="C203" s="13">
        <v>128</v>
      </c>
      <c r="D203" s="15">
        <v>20.11</v>
      </c>
      <c r="E203" s="62" t="s">
        <v>181</v>
      </c>
      <c r="F203" s="62" t="s">
        <v>12</v>
      </c>
      <c r="G203" s="62" t="s">
        <v>160</v>
      </c>
      <c r="H203" s="62" t="s">
        <v>138</v>
      </c>
      <c r="I203" s="62" t="s">
        <v>138</v>
      </c>
      <c r="J203" s="62" t="s">
        <v>12</v>
      </c>
    </row>
    <row r="204" spans="2:14" x14ac:dyDescent="0.25">
      <c r="B204" s="12" t="s">
        <v>182</v>
      </c>
      <c r="C204" s="13">
        <v>129</v>
      </c>
      <c r="D204" s="15">
        <v>20.13</v>
      </c>
      <c r="E204" s="62" t="s">
        <v>161</v>
      </c>
      <c r="F204" s="62" t="s">
        <v>12</v>
      </c>
      <c r="G204" s="62" t="s">
        <v>45</v>
      </c>
      <c r="H204" s="62" t="s">
        <v>83</v>
      </c>
      <c r="I204" s="62" t="s">
        <v>183</v>
      </c>
      <c r="J204" s="62" t="s">
        <v>83</v>
      </c>
    </row>
    <row r="205" spans="2:14" x14ac:dyDescent="0.25">
      <c r="B205" s="12" t="s">
        <v>184</v>
      </c>
      <c r="C205" s="13">
        <v>130</v>
      </c>
      <c r="D205" s="15">
        <v>20.14</v>
      </c>
      <c r="E205" s="62" t="s">
        <v>185</v>
      </c>
      <c r="F205" s="62" t="s">
        <v>12</v>
      </c>
      <c r="G205" s="62" t="s">
        <v>174</v>
      </c>
      <c r="H205" s="62" t="s">
        <v>186</v>
      </c>
      <c r="I205" s="62" t="s">
        <v>174</v>
      </c>
      <c r="J205" s="62" t="s">
        <v>174</v>
      </c>
    </row>
    <row r="206" spans="2:14" x14ac:dyDescent="0.25">
      <c r="B206" s="26" t="s">
        <v>250</v>
      </c>
      <c r="C206" s="56">
        <v>131</v>
      </c>
      <c r="D206" s="57">
        <v>20.25</v>
      </c>
      <c r="E206" s="63" t="s">
        <v>48</v>
      </c>
      <c r="F206" s="63" t="s">
        <v>12</v>
      </c>
      <c r="G206" s="63" t="s">
        <v>48</v>
      </c>
      <c r="H206" s="63" t="s">
        <v>12</v>
      </c>
      <c r="I206" s="63" t="s">
        <v>12</v>
      </c>
      <c r="J206" s="63" t="s">
        <v>12</v>
      </c>
    </row>
    <row r="207" spans="2:14" x14ac:dyDescent="0.25">
      <c r="B207" s="24" t="s">
        <v>187</v>
      </c>
      <c r="C207" s="56"/>
      <c r="D207" s="57"/>
      <c r="E207" s="63"/>
      <c r="F207" s="63"/>
      <c r="G207" s="63"/>
      <c r="H207" s="63"/>
      <c r="I207" s="63"/>
      <c r="J207" s="63"/>
    </row>
    <row r="208" spans="2:14" x14ac:dyDescent="0.25">
      <c r="B208" s="12" t="s">
        <v>188</v>
      </c>
      <c r="C208" s="13">
        <v>132</v>
      </c>
      <c r="D208" s="15">
        <v>20.3</v>
      </c>
      <c r="E208" s="62" t="s">
        <v>189</v>
      </c>
      <c r="F208" s="62" t="s">
        <v>12</v>
      </c>
      <c r="G208" s="62" t="s">
        <v>190</v>
      </c>
      <c r="H208" s="62" t="s">
        <v>166</v>
      </c>
      <c r="I208" s="62" t="s">
        <v>191</v>
      </c>
      <c r="J208" s="62" t="s">
        <v>86</v>
      </c>
    </row>
    <row r="209" spans="2:10" x14ac:dyDescent="0.25">
      <c r="B209" s="12" t="s">
        <v>192</v>
      </c>
      <c r="C209" s="13">
        <v>133</v>
      </c>
      <c r="D209" s="15" t="s">
        <v>193</v>
      </c>
      <c r="E209" s="62" t="s">
        <v>83</v>
      </c>
      <c r="F209" s="62" t="s">
        <v>12</v>
      </c>
      <c r="G209" s="62" t="s">
        <v>85</v>
      </c>
      <c r="H209" s="62" t="s">
        <v>85</v>
      </c>
      <c r="I209" s="62" t="s">
        <v>86</v>
      </c>
      <c r="J209" s="62" t="s">
        <v>86</v>
      </c>
    </row>
    <row r="210" spans="2:10" x14ac:dyDescent="0.25">
      <c r="B210" s="12" t="s">
        <v>194</v>
      </c>
      <c r="C210" s="13">
        <v>134</v>
      </c>
      <c r="D210" s="15" t="s">
        <v>195</v>
      </c>
      <c r="E210" s="62" t="s">
        <v>196</v>
      </c>
      <c r="F210" s="62" t="s">
        <v>12</v>
      </c>
      <c r="G210" s="62" t="s">
        <v>197</v>
      </c>
      <c r="H210" s="62" t="s">
        <v>190</v>
      </c>
      <c r="I210" s="62" t="s">
        <v>127</v>
      </c>
      <c r="J210" s="62" t="s">
        <v>12</v>
      </c>
    </row>
    <row r="211" spans="2:10" x14ac:dyDescent="0.25">
      <c r="B211" s="12" t="s">
        <v>198</v>
      </c>
      <c r="C211" s="13">
        <v>135</v>
      </c>
      <c r="D211" s="15">
        <v>70</v>
      </c>
      <c r="E211" s="62" t="s">
        <v>199</v>
      </c>
      <c r="F211" s="62" t="s">
        <v>12</v>
      </c>
      <c r="G211" s="62" t="s">
        <v>12</v>
      </c>
      <c r="H211" s="62" t="s">
        <v>200</v>
      </c>
      <c r="I211" s="62" t="s">
        <v>201</v>
      </c>
      <c r="J211" s="62" t="s">
        <v>12</v>
      </c>
    </row>
    <row r="212" spans="2:10" x14ac:dyDescent="0.25">
      <c r="B212" s="12" t="s">
        <v>202</v>
      </c>
      <c r="C212" s="13">
        <v>136</v>
      </c>
      <c r="D212" s="15">
        <v>71</v>
      </c>
      <c r="E212" s="62" t="s">
        <v>199</v>
      </c>
      <c r="F212" s="62" t="s">
        <v>12</v>
      </c>
      <c r="G212" s="62" t="s">
        <v>12</v>
      </c>
      <c r="H212" s="62" t="s">
        <v>200</v>
      </c>
      <c r="I212" s="62" t="s">
        <v>201</v>
      </c>
      <c r="J212" s="62" t="s">
        <v>12</v>
      </c>
    </row>
    <row r="213" spans="2:10" x14ac:dyDescent="0.25">
      <c r="B213" s="12" t="s">
        <v>205</v>
      </c>
      <c r="C213" s="13">
        <v>137</v>
      </c>
      <c r="D213" s="15">
        <v>71.010000000000005</v>
      </c>
      <c r="E213" s="62" t="s">
        <v>199</v>
      </c>
      <c r="F213" s="62" t="s">
        <v>12</v>
      </c>
      <c r="G213" s="62" t="s">
        <v>12</v>
      </c>
      <c r="H213" s="62" t="s">
        <v>200</v>
      </c>
      <c r="I213" s="62" t="s">
        <v>201</v>
      </c>
      <c r="J213" s="62" t="s">
        <v>12</v>
      </c>
    </row>
    <row r="214" spans="2:10" x14ac:dyDescent="0.25">
      <c r="B214" s="12" t="s">
        <v>207</v>
      </c>
      <c r="C214" s="13">
        <v>138</v>
      </c>
      <c r="D214" s="15" t="s">
        <v>208</v>
      </c>
      <c r="E214" s="62" t="s">
        <v>209</v>
      </c>
      <c r="F214" s="62" t="s">
        <v>12</v>
      </c>
      <c r="G214" s="62" t="s">
        <v>12</v>
      </c>
      <c r="H214" s="62" t="s">
        <v>211</v>
      </c>
      <c r="I214" s="62" t="s">
        <v>212</v>
      </c>
      <c r="J214" s="62" t="s">
        <v>12</v>
      </c>
    </row>
    <row r="215" spans="2:10" x14ac:dyDescent="0.25">
      <c r="B215" s="12" t="s">
        <v>240</v>
      </c>
      <c r="C215" s="13">
        <v>139</v>
      </c>
      <c r="D215" s="15" t="s">
        <v>214</v>
      </c>
      <c r="E215" s="62" t="s">
        <v>215</v>
      </c>
      <c r="F215" s="62" t="s">
        <v>12</v>
      </c>
      <c r="G215" s="62" t="s">
        <v>12</v>
      </c>
      <c r="H215" s="62" t="s">
        <v>12</v>
      </c>
      <c r="I215" s="62" t="s">
        <v>215</v>
      </c>
      <c r="J215" s="62" t="s">
        <v>12</v>
      </c>
    </row>
    <row r="216" spans="2:10" ht="13" thickBot="1" x14ac:dyDescent="0.3">
      <c r="B216" s="16" t="s">
        <v>217</v>
      </c>
      <c r="C216" s="27">
        <v>140</v>
      </c>
      <c r="D216" s="66" t="s">
        <v>218</v>
      </c>
      <c r="E216" s="67" t="s">
        <v>219</v>
      </c>
      <c r="F216" s="67" t="s">
        <v>12</v>
      </c>
      <c r="G216" s="67" t="s">
        <v>12</v>
      </c>
      <c r="H216" s="67" t="s">
        <v>219</v>
      </c>
      <c r="I216" s="67" t="s">
        <v>12</v>
      </c>
      <c r="J216" s="67" t="s">
        <v>12</v>
      </c>
    </row>
    <row r="217" spans="2:10" ht="13" thickTop="1" x14ac:dyDescent="0.25">
      <c r="B217" s="29" t="s">
        <v>241</v>
      </c>
      <c r="C217" s="30">
        <v>141</v>
      </c>
      <c r="D217" s="31">
        <v>96.01</v>
      </c>
      <c r="E217" s="68" t="s">
        <v>12</v>
      </c>
      <c r="F217" s="68" t="s">
        <v>12</v>
      </c>
      <c r="G217" s="68" t="s">
        <v>12</v>
      </c>
      <c r="H217" s="68" t="s">
        <v>12</v>
      </c>
      <c r="I217" s="68" t="s">
        <v>12</v>
      </c>
      <c r="J217" s="68" t="s">
        <v>12</v>
      </c>
    </row>
    <row r="218" spans="2:10" x14ac:dyDescent="0.25">
      <c r="B218" s="32" t="s">
        <v>242</v>
      </c>
      <c r="C218" s="33">
        <v>142</v>
      </c>
      <c r="D218" s="34">
        <v>97.01</v>
      </c>
      <c r="E218" s="69" t="s">
        <v>12</v>
      </c>
      <c r="F218" s="69" t="s">
        <v>12</v>
      </c>
      <c r="G218" s="69" t="s">
        <v>12</v>
      </c>
      <c r="H218" s="69" t="s">
        <v>12</v>
      </c>
      <c r="I218" s="69" t="s">
        <v>12</v>
      </c>
      <c r="J218" s="69" t="s">
        <v>12</v>
      </c>
    </row>
    <row r="219" spans="2:10" x14ac:dyDescent="0.25">
      <c r="B219" s="32" t="s">
        <v>243</v>
      </c>
      <c r="C219" s="33">
        <v>143</v>
      </c>
      <c r="D219" s="34">
        <v>98.01</v>
      </c>
      <c r="E219" s="69" t="s">
        <v>12</v>
      </c>
      <c r="F219" s="69" t="s">
        <v>12</v>
      </c>
      <c r="G219" s="69" t="s">
        <v>12</v>
      </c>
      <c r="H219" s="69" t="s">
        <v>12</v>
      </c>
      <c r="I219" s="69" t="s">
        <v>12</v>
      </c>
      <c r="J219" s="69" t="s">
        <v>12</v>
      </c>
    </row>
    <row r="220" spans="2:10" x14ac:dyDescent="0.25">
      <c r="B220" s="32" t="s">
        <v>244</v>
      </c>
      <c r="C220" s="33">
        <v>144</v>
      </c>
      <c r="D220" s="34">
        <v>99.01</v>
      </c>
      <c r="E220" s="69" t="s">
        <v>11</v>
      </c>
      <c r="F220" s="69" t="s">
        <v>12</v>
      </c>
      <c r="G220" s="69" t="s">
        <v>13</v>
      </c>
      <c r="H220" s="69" t="s">
        <v>14</v>
      </c>
      <c r="I220" s="69" t="s">
        <v>15</v>
      </c>
      <c r="J220" s="69" t="s">
        <v>16</v>
      </c>
    </row>
    <row r="221" spans="2:10" ht="13" thickBot="1" x14ac:dyDescent="0.3">
      <c r="B221" s="16" t="s">
        <v>245</v>
      </c>
      <c r="C221" s="28"/>
      <c r="D221" s="70"/>
      <c r="E221" s="71"/>
      <c r="F221" s="71"/>
      <c r="G221" s="71"/>
      <c r="H221" s="71"/>
      <c r="I221" s="71"/>
      <c r="J221" s="71"/>
    </row>
    <row r="222" spans="2:10" ht="13.5" thickTop="1" x14ac:dyDescent="0.3">
      <c r="B222" s="18" t="s">
        <v>10</v>
      </c>
      <c r="C222" s="19">
        <v>1</v>
      </c>
      <c r="D222" s="60"/>
      <c r="E222" s="61" t="s">
        <v>19</v>
      </c>
      <c r="F222" s="61" t="s">
        <v>12</v>
      </c>
      <c r="G222" s="61" t="s">
        <v>13</v>
      </c>
      <c r="H222" s="61" t="s">
        <v>21</v>
      </c>
      <c r="I222" s="61" t="s">
        <v>22</v>
      </c>
      <c r="J222" s="61" t="s">
        <v>16</v>
      </c>
    </row>
    <row r="223" spans="2:10" x14ac:dyDescent="0.25">
      <c r="B223" s="12" t="s">
        <v>17</v>
      </c>
      <c r="C223" s="13">
        <v>2</v>
      </c>
      <c r="D223" s="15" t="s">
        <v>18</v>
      </c>
      <c r="E223" s="62" t="s">
        <v>19</v>
      </c>
      <c r="F223" s="62" t="s">
        <v>12</v>
      </c>
      <c r="G223" s="62" t="s">
        <v>13</v>
      </c>
      <c r="H223" s="62" t="s">
        <v>21</v>
      </c>
      <c r="I223" s="62" t="s">
        <v>22</v>
      </c>
      <c r="J223" s="62" t="s">
        <v>16</v>
      </c>
    </row>
    <row r="224" spans="2:10" x14ac:dyDescent="0.25">
      <c r="B224" s="12" t="s">
        <v>23</v>
      </c>
      <c r="C224" s="13">
        <v>3</v>
      </c>
      <c r="D224" s="15">
        <v>10</v>
      </c>
      <c r="E224" s="62" t="s">
        <v>24</v>
      </c>
      <c r="F224" s="62" t="s">
        <v>12</v>
      </c>
      <c r="G224" s="62" t="s">
        <v>26</v>
      </c>
      <c r="H224" s="62" t="s">
        <v>27</v>
      </c>
      <c r="I224" s="62" t="s">
        <v>28</v>
      </c>
      <c r="J224" s="62" t="s">
        <v>29</v>
      </c>
    </row>
    <row r="225" spans="2:13" x14ac:dyDescent="0.25">
      <c r="B225" s="12" t="s">
        <v>30</v>
      </c>
      <c r="C225" s="13">
        <v>4</v>
      </c>
      <c r="D225" s="15">
        <v>10.01</v>
      </c>
      <c r="E225" s="62" t="s">
        <v>31</v>
      </c>
      <c r="F225" s="62" t="s">
        <v>12</v>
      </c>
      <c r="G225" s="62" t="s">
        <v>33</v>
      </c>
      <c r="H225" s="62" t="s">
        <v>34</v>
      </c>
      <c r="I225" s="62" t="s">
        <v>35</v>
      </c>
      <c r="J225" s="62" t="s">
        <v>36</v>
      </c>
    </row>
    <row r="226" spans="2:13" x14ac:dyDescent="0.25">
      <c r="B226" s="12" t="s">
        <v>37</v>
      </c>
      <c r="C226" s="13">
        <v>5</v>
      </c>
      <c r="D226" s="15" t="s">
        <v>38</v>
      </c>
      <c r="E226" s="62" t="s">
        <v>39</v>
      </c>
      <c r="F226" s="62" t="s">
        <v>12</v>
      </c>
      <c r="G226" s="62" t="s">
        <v>41</v>
      </c>
      <c r="H226" s="62" t="s">
        <v>42</v>
      </c>
      <c r="I226" s="62" t="s">
        <v>42</v>
      </c>
      <c r="J226" s="62" t="s">
        <v>42</v>
      </c>
    </row>
    <row r="227" spans="2:13" x14ac:dyDescent="0.25">
      <c r="B227" s="12" t="s">
        <v>43</v>
      </c>
      <c r="C227" s="13">
        <v>6</v>
      </c>
      <c r="D227" s="15" t="s">
        <v>44</v>
      </c>
      <c r="E227" s="62" t="s">
        <v>45</v>
      </c>
      <c r="F227" s="62" t="s">
        <v>12</v>
      </c>
      <c r="G227" s="62" t="s">
        <v>47</v>
      </c>
      <c r="H227" s="62" t="s">
        <v>47</v>
      </c>
      <c r="I227" s="62" t="s">
        <v>48</v>
      </c>
      <c r="J227" s="62" t="s">
        <v>48</v>
      </c>
    </row>
    <row r="229" spans="2:13" x14ac:dyDescent="0.25">
      <c r="B229" s="3" t="s">
        <v>203</v>
      </c>
    </row>
    <row r="230" spans="2:13" x14ac:dyDescent="0.25">
      <c r="B230" s="3" t="s">
        <v>246</v>
      </c>
    </row>
    <row r="233" spans="2:13" ht="13" x14ac:dyDescent="0.3">
      <c r="C233" s="7"/>
      <c r="I233" s="7"/>
      <c r="K233" s="7"/>
      <c r="M233" s="3"/>
    </row>
    <row r="234" spans="2:13" x14ac:dyDescent="0.25">
      <c r="I234" s="3"/>
    </row>
    <row r="235" spans="2:13" x14ac:dyDescent="0.25">
      <c r="B235" s="42" t="s">
        <v>8</v>
      </c>
      <c r="C235" s="45" t="s">
        <v>266</v>
      </c>
      <c r="D235" s="48" t="s">
        <v>267</v>
      </c>
      <c r="E235" s="50" t="s">
        <v>273</v>
      </c>
      <c r="F235" s="50" t="s">
        <v>268</v>
      </c>
      <c r="G235" s="39" t="s">
        <v>226</v>
      </c>
      <c r="H235" s="40"/>
      <c r="I235" s="40"/>
      <c r="J235" s="41"/>
    </row>
    <row r="236" spans="2:13" x14ac:dyDescent="0.25">
      <c r="B236" s="43"/>
      <c r="C236" s="46"/>
      <c r="D236" s="48"/>
      <c r="E236" s="51"/>
      <c r="F236" s="51"/>
      <c r="G236" s="53" t="s">
        <v>269</v>
      </c>
      <c r="H236" s="53" t="s">
        <v>270</v>
      </c>
      <c r="I236" s="53" t="s">
        <v>271</v>
      </c>
      <c r="J236" s="53" t="s">
        <v>272</v>
      </c>
    </row>
    <row r="237" spans="2:13" ht="81" customHeight="1" x14ac:dyDescent="0.25">
      <c r="B237" s="44"/>
      <c r="C237" s="47"/>
      <c r="D237" s="49"/>
      <c r="E237" s="52"/>
      <c r="F237" s="52"/>
      <c r="G237" s="54"/>
      <c r="H237" s="54"/>
      <c r="I237" s="54"/>
      <c r="J237" s="54"/>
    </row>
    <row r="238" spans="2:13" x14ac:dyDescent="0.25">
      <c r="B238" s="12" t="s">
        <v>247</v>
      </c>
      <c r="C238" s="13">
        <v>7</v>
      </c>
      <c r="D238" s="15" t="s">
        <v>50</v>
      </c>
      <c r="E238" s="62" t="s">
        <v>51</v>
      </c>
      <c r="F238" s="62" t="s">
        <v>12</v>
      </c>
      <c r="G238" s="62" t="s">
        <v>53</v>
      </c>
      <c r="H238" s="62" t="s">
        <v>54</v>
      </c>
      <c r="I238" s="62" t="s">
        <v>54</v>
      </c>
      <c r="J238" s="62" t="s">
        <v>54</v>
      </c>
    </row>
    <row r="239" spans="2:13" x14ac:dyDescent="0.25">
      <c r="B239" s="12" t="s">
        <v>248</v>
      </c>
      <c r="C239" s="13">
        <v>8</v>
      </c>
      <c r="D239" s="15" t="s">
        <v>56</v>
      </c>
      <c r="E239" s="62" t="s">
        <v>57</v>
      </c>
      <c r="F239" s="62" t="s">
        <v>12</v>
      </c>
      <c r="G239" s="62" t="s">
        <v>59</v>
      </c>
      <c r="H239" s="62" t="s">
        <v>59</v>
      </c>
      <c r="I239" s="62" t="s">
        <v>59</v>
      </c>
      <c r="J239" s="62" t="s">
        <v>59</v>
      </c>
      <c r="L239" s="3"/>
    </row>
    <row r="240" spans="2:13" x14ac:dyDescent="0.25">
      <c r="B240" s="12" t="s">
        <v>60</v>
      </c>
      <c r="C240" s="13">
        <v>9</v>
      </c>
      <c r="D240" s="15" t="s">
        <v>61</v>
      </c>
      <c r="E240" s="62" t="s">
        <v>62</v>
      </c>
      <c r="F240" s="62" t="s">
        <v>12</v>
      </c>
      <c r="G240" s="62" t="s">
        <v>64</v>
      </c>
      <c r="H240" s="62" t="s">
        <v>64</v>
      </c>
      <c r="I240" s="62" t="s">
        <v>64</v>
      </c>
      <c r="J240" s="62" t="s">
        <v>45</v>
      </c>
      <c r="L240" s="3"/>
    </row>
    <row r="241" spans="2:12" x14ac:dyDescent="0.25">
      <c r="B241" s="12" t="s">
        <v>65</v>
      </c>
      <c r="C241" s="13">
        <v>10</v>
      </c>
      <c r="D241" s="15">
        <v>10.02</v>
      </c>
      <c r="E241" s="62" t="s">
        <v>45</v>
      </c>
      <c r="F241" s="62" t="s">
        <v>12</v>
      </c>
      <c r="G241" s="62" t="s">
        <v>47</v>
      </c>
      <c r="H241" s="62" t="s">
        <v>47</v>
      </c>
      <c r="I241" s="62" t="s">
        <v>48</v>
      </c>
      <c r="J241" s="62" t="s">
        <v>48</v>
      </c>
      <c r="L241" s="3"/>
    </row>
    <row r="242" spans="2:12" x14ac:dyDescent="0.25">
      <c r="B242" s="12" t="s">
        <v>66</v>
      </c>
      <c r="C242" s="13">
        <v>11</v>
      </c>
      <c r="D242" s="15" t="s">
        <v>67</v>
      </c>
      <c r="E242" s="62" t="s">
        <v>45</v>
      </c>
      <c r="F242" s="62" t="s">
        <v>12</v>
      </c>
      <c r="G242" s="62" t="s">
        <v>47</v>
      </c>
      <c r="H242" s="62" t="s">
        <v>47</v>
      </c>
      <c r="I242" s="62" t="s">
        <v>48</v>
      </c>
      <c r="J242" s="62" t="s">
        <v>48</v>
      </c>
      <c r="L242" s="3"/>
    </row>
    <row r="243" spans="2:12" x14ac:dyDescent="0.25">
      <c r="B243" s="12" t="s">
        <v>69</v>
      </c>
      <c r="C243" s="13">
        <v>12</v>
      </c>
      <c r="D243" s="15">
        <v>10.029999999999999</v>
      </c>
      <c r="E243" s="62" t="s">
        <v>70</v>
      </c>
      <c r="F243" s="62" t="s">
        <v>12</v>
      </c>
      <c r="G243" s="62" t="s">
        <v>72</v>
      </c>
      <c r="H243" s="62" t="s">
        <v>72</v>
      </c>
      <c r="I243" s="62" t="s">
        <v>73</v>
      </c>
      <c r="J243" s="62" t="s">
        <v>74</v>
      </c>
      <c r="L243" s="3"/>
    </row>
    <row r="244" spans="2:12" x14ac:dyDescent="0.25">
      <c r="B244" s="12" t="s">
        <v>75</v>
      </c>
      <c r="C244" s="13">
        <v>13</v>
      </c>
      <c r="D244" s="15" t="s">
        <v>76</v>
      </c>
      <c r="E244" s="62" t="s">
        <v>77</v>
      </c>
      <c r="F244" s="62" t="s">
        <v>12</v>
      </c>
      <c r="G244" s="62" t="s">
        <v>79</v>
      </c>
      <c r="H244" s="62" t="s">
        <v>79</v>
      </c>
      <c r="I244" s="62" t="s">
        <v>80</v>
      </c>
      <c r="J244" s="62" t="s">
        <v>80</v>
      </c>
      <c r="L244" s="3"/>
    </row>
    <row r="245" spans="2:12" x14ac:dyDescent="0.25">
      <c r="B245" s="12" t="s">
        <v>81</v>
      </c>
      <c r="C245" s="13">
        <v>14</v>
      </c>
      <c r="D245" s="15" t="s">
        <v>82</v>
      </c>
      <c r="E245" s="62" t="s">
        <v>83</v>
      </c>
      <c r="F245" s="62" t="s">
        <v>12</v>
      </c>
      <c r="G245" s="62" t="s">
        <v>85</v>
      </c>
      <c r="H245" s="62" t="s">
        <v>85</v>
      </c>
      <c r="I245" s="62" t="s">
        <v>86</v>
      </c>
      <c r="J245" s="62" t="s">
        <v>86</v>
      </c>
      <c r="L245" s="3"/>
    </row>
    <row r="246" spans="2:12" x14ac:dyDescent="0.25">
      <c r="B246" s="12" t="s">
        <v>87</v>
      </c>
      <c r="C246" s="13">
        <v>15</v>
      </c>
      <c r="D246" s="15" t="s">
        <v>88</v>
      </c>
      <c r="E246" s="62" t="s">
        <v>89</v>
      </c>
      <c r="F246" s="62" t="s">
        <v>12</v>
      </c>
      <c r="G246" s="62" t="s">
        <v>91</v>
      </c>
      <c r="H246" s="62" t="s">
        <v>91</v>
      </c>
      <c r="I246" s="62" t="s">
        <v>92</v>
      </c>
      <c r="J246" s="62" t="s">
        <v>93</v>
      </c>
      <c r="L246" s="3"/>
    </row>
    <row r="247" spans="2:12" x14ac:dyDescent="0.25">
      <c r="B247" s="12" t="s">
        <v>97</v>
      </c>
      <c r="C247" s="13">
        <v>16</v>
      </c>
      <c r="D247" s="15" t="s">
        <v>98</v>
      </c>
      <c r="E247" s="62" t="s">
        <v>99</v>
      </c>
      <c r="F247" s="62" t="s">
        <v>12</v>
      </c>
      <c r="G247" s="62" t="s">
        <v>45</v>
      </c>
      <c r="H247" s="62" t="s">
        <v>12</v>
      </c>
      <c r="I247" s="62" t="s">
        <v>45</v>
      </c>
      <c r="J247" s="62" t="s">
        <v>45</v>
      </c>
      <c r="L247" s="3"/>
    </row>
    <row r="248" spans="2:12" x14ac:dyDescent="0.25">
      <c r="B248" s="12" t="s">
        <v>100</v>
      </c>
      <c r="C248" s="13">
        <v>17</v>
      </c>
      <c r="D248" s="15" t="s">
        <v>101</v>
      </c>
      <c r="E248" s="62" t="s">
        <v>102</v>
      </c>
      <c r="F248" s="62" t="s">
        <v>12</v>
      </c>
      <c r="G248" s="62" t="s">
        <v>54</v>
      </c>
      <c r="H248" s="62" t="s">
        <v>103</v>
      </c>
      <c r="I248" s="62" t="s">
        <v>104</v>
      </c>
      <c r="J248" s="62" t="s">
        <v>57</v>
      </c>
      <c r="L248" s="3"/>
    </row>
    <row r="249" spans="2:12" x14ac:dyDescent="0.25">
      <c r="B249" s="12" t="s">
        <v>105</v>
      </c>
      <c r="C249" s="13">
        <v>18</v>
      </c>
      <c r="D249" s="15">
        <v>20</v>
      </c>
      <c r="E249" s="62" t="s">
        <v>106</v>
      </c>
      <c r="F249" s="62" t="s">
        <v>12</v>
      </c>
      <c r="G249" s="62" t="s">
        <v>107</v>
      </c>
      <c r="H249" s="62" t="s">
        <v>108</v>
      </c>
      <c r="I249" s="62" t="s">
        <v>109</v>
      </c>
      <c r="J249" s="62" t="s">
        <v>110</v>
      </c>
      <c r="L249" s="3"/>
    </row>
    <row r="250" spans="2:12" x14ac:dyDescent="0.25">
      <c r="B250" s="12" t="s">
        <v>111</v>
      </c>
      <c r="C250" s="13">
        <v>19</v>
      </c>
      <c r="D250" s="15">
        <v>20.010000000000002</v>
      </c>
      <c r="E250" s="62" t="s">
        <v>112</v>
      </c>
      <c r="F250" s="62" t="s">
        <v>12</v>
      </c>
      <c r="G250" s="62" t="s">
        <v>113</v>
      </c>
      <c r="H250" s="62" t="s">
        <v>114</v>
      </c>
      <c r="I250" s="62" t="s">
        <v>115</v>
      </c>
      <c r="J250" s="62" t="s">
        <v>116</v>
      </c>
      <c r="L250" s="3"/>
    </row>
    <row r="251" spans="2:12" x14ac:dyDescent="0.25">
      <c r="B251" s="12" t="s">
        <v>117</v>
      </c>
      <c r="C251" s="13">
        <v>20</v>
      </c>
      <c r="D251" s="15" t="s">
        <v>118</v>
      </c>
      <c r="E251" s="62" t="s">
        <v>45</v>
      </c>
      <c r="F251" s="62" t="s">
        <v>12</v>
      </c>
      <c r="G251" s="62" t="s">
        <v>47</v>
      </c>
      <c r="H251" s="62" t="s">
        <v>48</v>
      </c>
      <c r="I251" s="62" t="s">
        <v>47</v>
      </c>
      <c r="J251" s="62" t="s">
        <v>48</v>
      </c>
      <c r="L251" s="3"/>
    </row>
    <row r="252" spans="2:12" x14ac:dyDescent="0.25">
      <c r="B252" s="12" t="s">
        <v>119</v>
      </c>
      <c r="C252" s="13">
        <v>21</v>
      </c>
      <c r="D252" s="15" t="s">
        <v>120</v>
      </c>
      <c r="E252" s="62" t="s">
        <v>121</v>
      </c>
      <c r="F252" s="62" t="s">
        <v>12</v>
      </c>
      <c r="G252" s="62" t="s">
        <v>122</v>
      </c>
      <c r="H252" s="62" t="s">
        <v>123</v>
      </c>
      <c r="I252" s="62" t="s">
        <v>48</v>
      </c>
      <c r="J252" s="62" t="s">
        <v>59</v>
      </c>
      <c r="L252" s="3"/>
    </row>
    <row r="253" spans="2:12" x14ac:dyDescent="0.25">
      <c r="B253" s="12" t="s">
        <v>124</v>
      </c>
      <c r="C253" s="13">
        <v>22</v>
      </c>
      <c r="D253" s="15" t="s">
        <v>125</v>
      </c>
      <c r="E253" s="62" t="s">
        <v>126</v>
      </c>
      <c r="F253" s="62" t="s">
        <v>12</v>
      </c>
      <c r="G253" s="62" t="s">
        <v>127</v>
      </c>
      <c r="H253" s="62" t="s">
        <v>128</v>
      </c>
      <c r="I253" s="62" t="s">
        <v>129</v>
      </c>
      <c r="J253" s="62" t="s">
        <v>129</v>
      </c>
      <c r="L253" s="3"/>
    </row>
    <row r="254" spans="2:12" x14ac:dyDescent="0.25">
      <c r="B254" s="12" t="s">
        <v>130</v>
      </c>
      <c r="C254" s="13">
        <v>23</v>
      </c>
      <c r="D254" s="15" t="s">
        <v>131</v>
      </c>
      <c r="E254" s="62" t="s">
        <v>132</v>
      </c>
      <c r="F254" s="62" t="s">
        <v>12</v>
      </c>
      <c r="G254" s="62" t="s">
        <v>133</v>
      </c>
      <c r="H254" s="62" t="s">
        <v>64</v>
      </c>
      <c r="I254" s="62" t="s">
        <v>123</v>
      </c>
      <c r="J254" s="62" t="s">
        <v>123</v>
      </c>
      <c r="L254" s="3"/>
    </row>
    <row r="255" spans="2:12" x14ac:dyDescent="0.25">
      <c r="B255" s="12" t="s">
        <v>134</v>
      </c>
      <c r="C255" s="13">
        <v>24</v>
      </c>
      <c r="D255" s="15" t="s">
        <v>135</v>
      </c>
      <c r="E255" s="62" t="s">
        <v>99</v>
      </c>
      <c r="F255" s="62" t="s">
        <v>12</v>
      </c>
      <c r="G255" s="62" t="s">
        <v>122</v>
      </c>
      <c r="H255" s="62" t="s">
        <v>45</v>
      </c>
      <c r="I255" s="62" t="s">
        <v>123</v>
      </c>
      <c r="J255" s="62" t="s">
        <v>64</v>
      </c>
      <c r="L255" s="3"/>
    </row>
    <row r="256" spans="2:12" x14ac:dyDescent="0.25">
      <c r="B256" s="12" t="s">
        <v>136</v>
      </c>
      <c r="C256" s="13">
        <v>25</v>
      </c>
      <c r="D256" s="15" t="s">
        <v>137</v>
      </c>
      <c r="E256" s="62" t="s">
        <v>138</v>
      </c>
      <c r="F256" s="62" t="s">
        <v>12</v>
      </c>
      <c r="G256" s="62" t="s">
        <v>139</v>
      </c>
      <c r="H256" s="62" t="s">
        <v>92</v>
      </c>
      <c r="I256" s="62" t="s">
        <v>140</v>
      </c>
      <c r="J256" s="62" t="s">
        <v>140</v>
      </c>
      <c r="L256" s="3"/>
    </row>
    <row r="257" spans="2:13" x14ac:dyDescent="0.25">
      <c r="B257" s="12" t="s">
        <v>141</v>
      </c>
      <c r="C257" s="13">
        <v>26</v>
      </c>
      <c r="D257" s="15" t="s">
        <v>142</v>
      </c>
      <c r="E257" s="62" t="s">
        <v>143</v>
      </c>
      <c r="F257" s="62" t="s">
        <v>12</v>
      </c>
      <c r="G257" s="62" t="s">
        <v>144</v>
      </c>
      <c r="H257" s="62" t="s">
        <v>145</v>
      </c>
      <c r="I257" s="62" t="s">
        <v>146</v>
      </c>
      <c r="J257" s="62" t="s">
        <v>145</v>
      </c>
      <c r="L257" s="3"/>
    </row>
    <row r="258" spans="2:13" x14ac:dyDescent="0.25">
      <c r="B258" s="12" t="s">
        <v>147</v>
      </c>
      <c r="C258" s="13">
        <v>27</v>
      </c>
      <c r="D258" s="15" t="s">
        <v>148</v>
      </c>
      <c r="E258" s="62" t="s">
        <v>149</v>
      </c>
      <c r="F258" s="62" t="s">
        <v>12</v>
      </c>
      <c r="G258" s="62" t="s">
        <v>150</v>
      </c>
      <c r="H258" s="62" t="s">
        <v>151</v>
      </c>
      <c r="I258" s="62" t="s">
        <v>152</v>
      </c>
      <c r="J258" s="62" t="s">
        <v>150</v>
      </c>
      <c r="L258" s="3"/>
    </row>
    <row r="259" spans="2:13" x14ac:dyDescent="0.25">
      <c r="B259" s="12" t="s">
        <v>153</v>
      </c>
      <c r="C259" s="13">
        <v>28</v>
      </c>
      <c r="D259" s="15">
        <v>20.02</v>
      </c>
      <c r="E259" s="62" t="s">
        <v>154</v>
      </c>
      <c r="F259" s="62" t="s">
        <v>12</v>
      </c>
      <c r="G259" s="62" t="s">
        <v>155</v>
      </c>
      <c r="H259" s="62" t="s">
        <v>156</v>
      </c>
      <c r="I259" s="62" t="s">
        <v>157</v>
      </c>
      <c r="J259" s="62" t="s">
        <v>157</v>
      </c>
      <c r="L259" s="3"/>
    </row>
    <row r="260" spans="2:13" x14ac:dyDescent="0.25">
      <c r="B260" s="12" t="s">
        <v>158</v>
      </c>
      <c r="C260" s="13">
        <v>29</v>
      </c>
      <c r="D260" s="15">
        <v>20.05</v>
      </c>
      <c r="E260" s="62" t="s">
        <v>159</v>
      </c>
      <c r="F260" s="62" t="s">
        <v>12</v>
      </c>
      <c r="G260" s="62" t="s">
        <v>160</v>
      </c>
      <c r="H260" s="62" t="s">
        <v>161</v>
      </c>
      <c r="I260" s="62" t="s">
        <v>162</v>
      </c>
      <c r="J260" s="62" t="s">
        <v>12</v>
      </c>
      <c r="L260" s="3"/>
    </row>
    <row r="261" spans="2:13" x14ac:dyDescent="0.25">
      <c r="B261" s="12" t="s">
        <v>163</v>
      </c>
      <c r="C261" s="13">
        <v>30</v>
      </c>
      <c r="D261" s="15" t="s">
        <v>164</v>
      </c>
      <c r="E261" s="62" t="s">
        <v>159</v>
      </c>
      <c r="F261" s="62" t="s">
        <v>12</v>
      </c>
      <c r="G261" s="62" t="s">
        <v>160</v>
      </c>
      <c r="H261" s="62" t="s">
        <v>161</v>
      </c>
      <c r="I261" s="62" t="s">
        <v>162</v>
      </c>
      <c r="J261" s="62" t="s">
        <v>12</v>
      </c>
      <c r="L261" s="3"/>
    </row>
    <row r="262" spans="2:13" x14ac:dyDescent="0.25">
      <c r="B262" s="12" t="s">
        <v>165</v>
      </c>
      <c r="C262" s="13">
        <v>31</v>
      </c>
      <c r="D262" s="15">
        <v>20.059999999999999</v>
      </c>
      <c r="E262" s="62" t="s">
        <v>166</v>
      </c>
      <c r="F262" s="62" t="s">
        <v>12</v>
      </c>
      <c r="G262" s="62" t="s">
        <v>167</v>
      </c>
      <c r="H262" s="62" t="s">
        <v>168</v>
      </c>
      <c r="I262" s="62" t="s">
        <v>169</v>
      </c>
      <c r="J262" s="62" t="s">
        <v>170</v>
      </c>
      <c r="L262" s="3"/>
    </row>
    <row r="263" spans="2:13" x14ac:dyDescent="0.25">
      <c r="B263" s="12" t="s">
        <v>171</v>
      </c>
      <c r="C263" s="13">
        <v>32</v>
      </c>
      <c r="D263" s="15" t="s">
        <v>172</v>
      </c>
      <c r="E263" s="62" t="s">
        <v>173</v>
      </c>
      <c r="F263" s="62" t="s">
        <v>12</v>
      </c>
      <c r="G263" s="62" t="s">
        <v>167</v>
      </c>
      <c r="H263" s="62" t="s">
        <v>45</v>
      </c>
      <c r="I263" s="62" t="s">
        <v>174</v>
      </c>
      <c r="J263" s="62" t="s">
        <v>54</v>
      </c>
      <c r="L263" s="3"/>
    </row>
    <row r="264" spans="2:13" x14ac:dyDescent="0.25">
      <c r="B264" s="12" t="s">
        <v>175</v>
      </c>
      <c r="C264" s="13">
        <v>33</v>
      </c>
      <c r="D264" s="15" t="s">
        <v>176</v>
      </c>
      <c r="E264" s="62" t="s">
        <v>177</v>
      </c>
      <c r="F264" s="62" t="s">
        <v>12</v>
      </c>
      <c r="G264" s="62" t="s">
        <v>12</v>
      </c>
      <c r="H264" s="62" t="s">
        <v>178</v>
      </c>
      <c r="I264" s="62" t="s">
        <v>179</v>
      </c>
      <c r="J264" s="62" t="s">
        <v>179</v>
      </c>
      <c r="L264" s="3"/>
    </row>
    <row r="265" spans="2:13" x14ac:dyDescent="0.25">
      <c r="B265" s="12" t="s">
        <v>228</v>
      </c>
      <c r="C265" s="13">
        <v>34</v>
      </c>
      <c r="D265" s="15">
        <v>20.11</v>
      </c>
      <c r="E265" s="62" t="s">
        <v>181</v>
      </c>
      <c r="F265" s="62" t="s">
        <v>12</v>
      </c>
      <c r="G265" s="62" t="s">
        <v>160</v>
      </c>
      <c r="H265" s="62" t="s">
        <v>138</v>
      </c>
      <c r="I265" s="62" t="s">
        <v>138</v>
      </c>
      <c r="J265" s="62" t="s">
        <v>12</v>
      </c>
      <c r="L265" s="3"/>
    </row>
    <row r="266" spans="2:13" x14ac:dyDescent="0.25">
      <c r="L266" s="3"/>
    </row>
    <row r="267" spans="2:13" x14ac:dyDescent="0.25">
      <c r="B267" s="3" t="s">
        <v>203</v>
      </c>
    </row>
    <row r="268" spans="2:13" x14ac:dyDescent="0.25">
      <c r="B268" s="3" t="s">
        <v>249</v>
      </c>
    </row>
    <row r="270" spans="2:13" ht="14" x14ac:dyDescent="0.3">
      <c r="B270" s="6"/>
    </row>
    <row r="272" spans="2:13" ht="14" x14ac:dyDescent="0.3">
      <c r="C272" s="6"/>
      <c r="J272" s="10"/>
      <c r="K272" s="7"/>
      <c r="L272" s="7"/>
      <c r="M272" s="7"/>
    </row>
    <row r="273" spans="2:13" ht="14" x14ac:dyDescent="0.3">
      <c r="J273" s="6"/>
      <c r="K273" s="6"/>
    </row>
    <row r="274" spans="2:13" x14ac:dyDescent="0.25">
      <c r="B274" s="42" t="s">
        <v>8</v>
      </c>
      <c r="C274" s="45" t="s">
        <v>266</v>
      </c>
      <c r="D274" s="48" t="s">
        <v>267</v>
      </c>
      <c r="E274" s="50" t="s">
        <v>273</v>
      </c>
      <c r="F274" s="50" t="s">
        <v>268</v>
      </c>
      <c r="G274" s="39" t="s">
        <v>226</v>
      </c>
      <c r="H274" s="40"/>
      <c r="I274" s="40"/>
      <c r="J274" s="41"/>
    </row>
    <row r="275" spans="2:13" ht="14" x14ac:dyDescent="0.3">
      <c r="B275" s="43"/>
      <c r="C275" s="46"/>
      <c r="D275" s="48"/>
      <c r="E275" s="51"/>
      <c r="F275" s="51"/>
      <c r="G275" s="53" t="s">
        <v>269</v>
      </c>
      <c r="H275" s="53" t="s">
        <v>270</v>
      </c>
      <c r="I275" s="53" t="s">
        <v>271</v>
      </c>
      <c r="J275" s="53" t="s">
        <v>272</v>
      </c>
      <c r="K275" s="6"/>
    </row>
    <row r="276" spans="2:13" ht="82" customHeight="1" x14ac:dyDescent="0.3">
      <c r="B276" s="44"/>
      <c r="C276" s="47"/>
      <c r="D276" s="49"/>
      <c r="E276" s="52"/>
      <c r="F276" s="52"/>
      <c r="G276" s="54"/>
      <c r="H276" s="54"/>
      <c r="I276" s="54"/>
      <c r="J276" s="54"/>
      <c r="M276" s="6"/>
    </row>
    <row r="277" spans="2:13" x14ac:dyDescent="0.25">
      <c r="B277" s="12" t="s">
        <v>182</v>
      </c>
      <c r="C277" s="13">
        <v>35</v>
      </c>
      <c r="D277" s="72">
        <v>20.13</v>
      </c>
      <c r="E277" s="73" t="s">
        <v>161</v>
      </c>
      <c r="F277" s="73" t="s">
        <v>12</v>
      </c>
      <c r="G277" s="73" t="s">
        <v>45</v>
      </c>
      <c r="H277" s="73" t="s">
        <v>83</v>
      </c>
      <c r="I277" s="73" t="s">
        <v>183</v>
      </c>
      <c r="J277" s="73" t="s">
        <v>83</v>
      </c>
      <c r="K277" s="35"/>
      <c r="L277" s="35"/>
    </row>
    <row r="278" spans="2:13" x14ac:dyDescent="0.25">
      <c r="B278" s="12" t="s">
        <v>184</v>
      </c>
      <c r="C278" s="13">
        <v>36</v>
      </c>
      <c r="D278" s="72">
        <v>20.14</v>
      </c>
      <c r="E278" s="73" t="s">
        <v>185</v>
      </c>
      <c r="F278" s="73" t="s">
        <v>12</v>
      </c>
      <c r="G278" s="73" t="s">
        <v>174</v>
      </c>
      <c r="H278" s="73" t="s">
        <v>186</v>
      </c>
      <c r="I278" s="73" t="s">
        <v>174</v>
      </c>
      <c r="J278" s="73" t="s">
        <v>174</v>
      </c>
    </row>
    <row r="279" spans="2:13" x14ac:dyDescent="0.25">
      <c r="B279" s="26" t="s">
        <v>250</v>
      </c>
      <c r="C279" s="56">
        <v>37</v>
      </c>
      <c r="D279" s="74">
        <v>20.25</v>
      </c>
      <c r="E279" s="75" t="s">
        <v>48</v>
      </c>
      <c r="F279" s="75" t="s">
        <v>12</v>
      </c>
      <c r="G279" s="75" t="s">
        <v>48</v>
      </c>
      <c r="H279" s="75" t="s">
        <v>12</v>
      </c>
      <c r="I279" s="75" t="s">
        <v>12</v>
      </c>
      <c r="J279" s="75" t="s">
        <v>12</v>
      </c>
    </row>
    <row r="280" spans="2:13" x14ac:dyDescent="0.25">
      <c r="B280" s="26" t="s">
        <v>187</v>
      </c>
      <c r="C280" s="56"/>
      <c r="D280" s="74"/>
      <c r="E280" s="75"/>
      <c r="F280" s="75"/>
      <c r="G280" s="75"/>
      <c r="H280" s="75"/>
      <c r="I280" s="75"/>
      <c r="J280" s="75"/>
    </row>
    <row r="281" spans="2:13" x14ac:dyDescent="0.25">
      <c r="B281" s="12" t="s">
        <v>188</v>
      </c>
      <c r="C281" s="13">
        <v>38</v>
      </c>
      <c r="D281" s="72">
        <v>20.3</v>
      </c>
      <c r="E281" s="73" t="s">
        <v>189</v>
      </c>
      <c r="F281" s="73" t="s">
        <v>12</v>
      </c>
      <c r="G281" s="73" t="s">
        <v>190</v>
      </c>
      <c r="H281" s="73" t="s">
        <v>166</v>
      </c>
      <c r="I281" s="73" t="s">
        <v>191</v>
      </c>
      <c r="J281" s="73" t="s">
        <v>86</v>
      </c>
    </row>
    <row r="282" spans="2:13" x14ac:dyDescent="0.25">
      <c r="B282" s="12" t="s">
        <v>192</v>
      </c>
      <c r="C282" s="13">
        <v>39</v>
      </c>
      <c r="D282" s="72" t="s">
        <v>193</v>
      </c>
      <c r="E282" s="73" t="s">
        <v>83</v>
      </c>
      <c r="F282" s="73" t="s">
        <v>12</v>
      </c>
      <c r="G282" s="73" t="s">
        <v>85</v>
      </c>
      <c r="H282" s="73" t="s">
        <v>85</v>
      </c>
      <c r="I282" s="73" t="s">
        <v>86</v>
      </c>
      <c r="J282" s="73" t="s">
        <v>86</v>
      </c>
    </row>
    <row r="283" spans="2:13" ht="13" thickBot="1" x14ac:dyDescent="0.3">
      <c r="B283" s="16" t="s">
        <v>194</v>
      </c>
      <c r="C283" s="27">
        <v>40</v>
      </c>
      <c r="D283" s="76" t="s">
        <v>195</v>
      </c>
      <c r="E283" s="77" t="s">
        <v>196</v>
      </c>
      <c r="F283" s="77" t="s">
        <v>12</v>
      </c>
      <c r="G283" s="77" t="s">
        <v>197</v>
      </c>
      <c r="H283" s="77" t="s">
        <v>190</v>
      </c>
      <c r="I283" s="77" t="s">
        <v>127</v>
      </c>
      <c r="J283" s="77" t="s">
        <v>12</v>
      </c>
    </row>
    <row r="284" spans="2:13" ht="13" thickTop="1" x14ac:dyDescent="0.25">
      <c r="B284" s="29" t="s">
        <v>221</v>
      </c>
      <c r="C284" s="30">
        <v>41</v>
      </c>
      <c r="D284" s="78">
        <v>64.02</v>
      </c>
      <c r="E284" s="79" t="s">
        <v>19</v>
      </c>
      <c r="F284" s="79" t="s">
        <v>12</v>
      </c>
      <c r="G284" s="79" t="s">
        <v>13</v>
      </c>
      <c r="H284" s="79" t="s">
        <v>21</v>
      </c>
      <c r="I284" s="79" t="s">
        <v>22</v>
      </c>
      <c r="J284" s="79" t="s">
        <v>16</v>
      </c>
    </row>
    <row r="285" spans="2:13" x14ac:dyDescent="0.25">
      <c r="B285" s="32" t="s">
        <v>222</v>
      </c>
      <c r="C285" s="33">
        <v>42</v>
      </c>
      <c r="D285" s="80">
        <v>67.02</v>
      </c>
      <c r="E285" s="81" t="s">
        <v>19</v>
      </c>
      <c r="F285" s="81" t="s">
        <v>12</v>
      </c>
      <c r="G285" s="81" t="s">
        <v>13</v>
      </c>
      <c r="H285" s="81" t="s">
        <v>21</v>
      </c>
      <c r="I285" s="81" t="s">
        <v>22</v>
      </c>
      <c r="J285" s="81" t="s">
        <v>16</v>
      </c>
    </row>
    <row r="286" spans="2:13" x14ac:dyDescent="0.25">
      <c r="B286" s="12" t="s">
        <v>17</v>
      </c>
      <c r="C286" s="13">
        <v>43</v>
      </c>
      <c r="D286" s="72" t="s">
        <v>18</v>
      </c>
      <c r="E286" s="73" t="s">
        <v>19</v>
      </c>
      <c r="F286" s="73" t="s">
        <v>12</v>
      </c>
      <c r="G286" s="73" t="s">
        <v>13</v>
      </c>
      <c r="H286" s="73" t="s">
        <v>21</v>
      </c>
      <c r="I286" s="73" t="s">
        <v>22</v>
      </c>
      <c r="J286" s="73" t="s">
        <v>16</v>
      </c>
    </row>
    <row r="287" spans="2:13" x14ac:dyDescent="0.25">
      <c r="B287" s="12" t="s">
        <v>23</v>
      </c>
      <c r="C287" s="13">
        <v>44</v>
      </c>
      <c r="D287" s="72">
        <v>10</v>
      </c>
      <c r="E287" s="73" t="s">
        <v>24</v>
      </c>
      <c r="F287" s="73" t="s">
        <v>12</v>
      </c>
      <c r="G287" s="73" t="s">
        <v>26</v>
      </c>
      <c r="H287" s="73" t="s">
        <v>27</v>
      </c>
      <c r="I287" s="73" t="s">
        <v>28</v>
      </c>
      <c r="J287" s="73" t="s">
        <v>29</v>
      </c>
    </row>
    <row r="288" spans="2:13" x14ac:dyDescent="0.25">
      <c r="B288" s="12" t="s">
        <v>30</v>
      </c>
      <c r="C288" s="13">
        <v>45</v>
      </c>
      <c r="D288" s="72">
        <v>10.01</v>
      </c>
      <c r="E288" s="73" t="s">
        <v>31</v>
      </c>
      <c r="F288" s="73" t="s">
        <v>12</v>
      </c>
      <c r="G288" s="73" t="s">
        <v>33</v>
      </c>
      <c r="H288" s="73" t="s">
        <v>34</v>
      </c>
      <c r="I288" s="73" t="s">
        <v>35</v>
      </c>
      <c r="J288" s="73" t="s">
        <v>36</v>
      </c>
    </row>
    <row r="289" spans="2:10" x14ac:dyDescent="0.25">
      <c r="B289" s="12" t="s">
        <v>37</v>
      </c>
      <c r="C289" s="13">
        <v>46</v>
      </c>
      <c r="D289" s="72" t="s">
        <v>38</v>
      </c>
      <c r="E289" s="73" t="s">
        <v>39</v>
      </c>
      <c r="F289" s="73" t="s">
        <v>12</v>
      </c>
      <c r="G289" s="73" t="s">
        <v>41</v>
      </c>
      <c r="H289" s="73" t="s">
        <v>42</v>
      </c>
      <c r="I289" s="73" t="s">
        <v>42</v>
      </c>
      <c r="J289" s="73" t="s">
        <v>42</v>
      </c>
    </row>
    <row r="290" spans="2:10" x14ac:dyDescent="0.25">
      <c r="B290" s="12" t="s">
        <v>43</v>
      </c>
      <c r="C290" s="13">
        <v>47</v>
      </c>
      <c r="D290" s="72" t="s">
        <v>44</v>
      </c>
      <c r="E290" s="73" t="s">
        <v>45</v>
      </c>
      <c r="F290" s="73" t="s">
        <v>12</v>
      </c>
      <c r="G290" s="73" t="s">
        <v>47</v>
      </c>
      <c r="H290" s="73" t="s">
        <v>47</v>
      </c>
      <c r="I290" s="73" t="s">
        <v>48</v>
      </c>
      <c r="J290" s="73" t="s">
        <v>48</v>
      </c>
    </row>
    <row r="291" spans="2:10" x14ac:dyDescent="0.25">
      <c r="B291" s="12" t="s">
        <v>49</v>
      </c>
      <c r="C291" s="13">
        <v>48</v>
      </c>
      <c r="D291" s="72" t="s">
        <v>50</v>
      </c>
      <c r="E291" s="73" t="s">
        <v>51</v>
      </c>
      <c r="F291" s="73" t="s">
        <v>12</v>
      </c>
      <c r="G291" s="73" t="s">
        <v>53</v>
      </c>
      <c r="H291" s="73" t="s">
        <v>54</v>
      </c>
      <c r="I291" s="73" t="s">
        <v>54</v>
      </c>
      <c r="J291" s="73" t="s">
        <v>54</v>
      </c>
    </row>
    <row r="292" spans="2:10" x14ac:dyDescent="0.25">
      <c r="B292" s="12" t="s">
        <v>251</v>
      </c>
      <c r="C292" s="13">
        <v>49</v>
      </c>
      <c r="D292" s="72" t="s">
        <v>56</v>
      </c>
      <c r="E292" s="73" t="s">
        <v>57</v>
      </c>
      <c r="F292" s="73" t="s">
        <v>12</v>
      </c>
      <c r="G292" s="73" t="s">
        <v>59</v>
      </c>
      <c r="H292" s="73" t="s">
        <v>59</v>
      </c>
      <c r="I292" s="73" t="s">
        <v>59</v>
      </c>
      <c r="J292" s="73" t="s">
        <v>59</v>
      </c>
    </row>
    <row r="293" spans="2:10" x14ac:dyDescent="0.25">
      <c r="B293" s="12" t="s">
        <v>60</v>
      </c>
      <c r="C293" s="13">
        <v>50</v>
      </c>
      <c r="D293" s="72" t="s">
        <v>61</v>
      </c>
      <c r="E293" s="73" t="s">
        <v>62</v>
      </c>
      <c r="F293" s="73" t="s">
        <v>12</v>
      </c>
      <c r="G293" s="73" t="s">
        <v>64</v>
      </c>
      <c r="H293" s="73" t="s">
        <v>64</v>
      </c>
      <c r="I293" s="73" t="s">
        <v>64</v>
      </c>
      <c r="J293" s="73" t="s">
        <v>45</v>
      </c>
    </row>
    <row r="294" spans="2:10" x14ac:dyDescent="0.25">
      <c r="B294" s="12" t="s">
        <v>65</v>
      </c>
      <c r="C294" s="13">
        <v>51</v>
      </c>
      <c r="D294" s="72">
        <v>10.02</v>
      </c>
      <c r="E294" s="73" t="s">
        <v>45</v>
      </c>
      <c r="F294" s="73" t="s">
        <v>12</v>
      </c>
      <c r="G294" s="73" t="s">
        <v>47</v>
      </c>
      <c r="H294" s="73" t="s">
        <v>47</v>
      </c>
      <c r="I294" s="73" t="s">
        <v>48</v>
      </c>
      <c r="J294" s="73" t="s">
        <v>48</v>
      </c>
    </row>
    <row r="295" spans="2:10" x14ac:dyDescent="0.25">
      <c r="B295" s="12" t="s">
        <v>66</v>
      </c>
      <c r="C295" s="13">
        <v>52</v>
      </c>
      <c r="D295" s="72" t="s">
        <v>67</v>
      </c>
      <c r="E295" s="73" t="s">
        <v>45</v>
      </c>
      <c r="F295" s="73" t="s">
        <v>12</v>
      </c>
      <c r="G295" s="73" t="s">
        <v>47</v>
      </c>
      <c r="H295" s="73" t="s">
        <v>47</v>
      </c>
      <c r="I295" s="73" t="s">
        <v>48</v>
      </c>
      <c r="J295" s="73" t="s">
        <v>48</v>
      </c>
    </row>
    <row r="296" spans="2:10" x14ac:dyDescent="0.25">
      <c r="B296" s="12" t="s">
        <v>69</v>
      </c>
      <c r="C296" s="13">
        <v>53</v>
      </c>
      <c r="D296" s="72">
        <v>10.029999999999999</v>
      </c>
      <c r="E296" s="73" t="s">
        <v>70</v>
      </c>
      <c r="F296" s="73" t="s">
        <v>12</v>
      </c>
      <c r="G296" s="73" t="s">
        <v>72</v>
      </c>
      <c r="H296" s="73" t="s">
        <v>72</v>
      </c>
      <c r="I296" s="73" t="s">
        <v>73</v>
      </c>
      <c r="J296" s="73" t="s">
        <v>74</v>
      </c>
    </row>
    <row r="297" spans="2:10" x14ac:dyDescent="0.25">
      <c r="B297" s="12" t="s">
        <v>75</v>
      </c>
      <c r="C297" s="13">
        <v>54</v>
      </c>
      <c r="D297" s="72" t="s">
        <v>76</v>
      </c>
      <c r="E297" s="73" t="s">
        <v>77</v>
      </c>
      <c r="F297" s="73" t="s">
        <v>12</v>
      </c>
      <c r="G297" s="73" t="s">
        <v>79</v>
      </c>
      <c r="H297" s="73" t="s">
        <v>79</v>
      </c>
      <c r="I297" s="73" t="s">
        <v>80</v>
      </c>
      <c r="J297" s="73" t="s">
        <v>80</v>
      </c>
    </row>
    <row r="298" spans="2:10" x14ac:dyDescent="0.25">
      <c r="B298" s="12" t="s">
        <v>81</v>
      </c>
      <c r="C298" s="13">
        <v>55</v>
      </c>
      <c r="D298" s="72" t="s">
        <v>82</v>
      </c>
      <c r="E298" s="73" t="s">
        <v>83</v>
      </c>
      <c r="F298" s="73" t="s">
        <v>12</v>
      </c>
      <c r="G298" s="73" t="s">
        <v>85</v>
      </c>
      <c r="H298" s="73" t="s">
        <v>85</v>
      </c>
      <c r="I298" s="73" t="s">
        <v>86</v>
      </c>
      <c r="J298" s="73" t="s">
        <v>86</v>
      </c>
    </row>
    <row r="299" spans="2:10" x14ac:dyDescent="0.25">
      <c r="B299" s="12" t="s">
        <v>87</v>
      </c>
      <c r="C299" s="13">
        <v>56</v>
      </c>
      <c r="D299" s="72" t="s">
        <v>88</v>
      </c>
      <c r="E299" s="73" t="s">
        <v>89</v>
      </c>
      <c r="F299" s="73" t="s">
        <v>12</v>
      </c>
      <c r="G299" s="73" t="s">
        <v>91</v>
      </c>
      <c r="H299" s="73" t="s">
        <v>91</v>
      </c>
      <c r="I299" s="73" t="s">
        <v>92</v>
      </c>
      <c r="J299" s="73" t="s">
        <v>93</v>
      </c>
    </row>
    <row r="300" spans="2:10" x14ac:dyDescent="0.25">
      <c r="B300" s="12" t="s">
        <v>97</v>
      </c>
      <c r="C300" s="13">
        <v>57</v>
      </c>
      <c r="D300" s="72" t="s">
        <v>98</v>
      </c>
      <c r="E300" s="73" t="s">
        <v>99</v>
      </c>
      <c r="F300" s="73" t="s">
        <v>12</v>
      </c>
      <c r="G300" s="73" t="s">
        <v>45</v>
      </c>
      <c r="H300" s="73" t="s">
        <v>12</v>
      </c>
      <c r="I300" s="73" t="s">
        <v>45</v>
      </c>
      <c r="J300" s="73" t="s">
        <v>45</v>
      </c>
    </row>
    <row r="301" spans="2:10" x14ac:dyDescent="0.25">
      <c r="B301" s="12" t="s">
        <v>100</v>
      </c>
      <c r="C301" s="13">
        <v>58</v>
      </c>
      <c r="D301" s="72" t="s">
        <v>101</v>
      </c>
      <c r="E301" s="73" t="s">
        <v>102</v>
      </c>
      <c r="F301" s="73" t="s">
        <v>12</v>
      </c>
      <c r="G301" s="73" t="s">
        <v>54</v>
      </c>
      <c r="H301" s="73" t="s">
        <v>103</v>
      </c>
      <c r="I301" s="73" t="s">
        <v>104</v>
      </c>
      <c r="J301" s="73" t="s">
        <v>57</v>
      </c>
    </row>
    <row r="302" spans="2:10" x14ac:dyDescent="0.25">
      <c r="B302" s="12" t="s">
        <v>105</v>
      </c>
      <c r="C302" s="13">
        <v>59</v>
      </c>
      <c r="D302" s="72">
        <v>20</v>
      </c>
      <c r="E302" s="73" t="s">
        <v>106</v>
      </c>
      <c r="F302" s="73" t="s">
        <v>12</v>
      </c>
      <c r="G302" s="73" t="s">
        <v>107</v>
      </c>
      <c r="H302" s="73" t="s">
        <v>108</v>
      </c>
      <c r="I302" s="73" t="s">
        <v>109</v>
      </c>
      <c r="J302" s="73" t="s">
        <v>110</v>
      </c>
    </row>
    <row r="303" spans="2:10" x14ac:dyDescent="0.25">
      <c r="B303" s="12" t="s">
        <v>111</v>
      </c>
      <c r="C303" s="13">
        <v>60</v>
      </c>
      <c r="D303" s="72">
        <v>20.010000000000002</v>
      </c>
      <c r="E303" s="73" t="s">
        <v>112</v>
      </c>
      <c r="F303" s="73" t="s">
        <v>12</v>
      </c>
      <c r="G303" s="73" t="s">
        <v>113</v>
      </c>
      <c r="H303" s="73" t="s">
        <v>114</v>
      </c>
      <c r="I303" s="73" t="s">
        <v>115</v>
      </c>
      <c r="J303" s="73" t="s">
        <v>116</v>
      </c>
    </row>
    <row r="304" spans="2:10" x14ac:dyDescent="0.25">
      <c r="B304" s="12" t="s">
        <v>117</v>
      </c>
      <c r="C304" s="13">
        <v>61</v>
      </c>
      <c r="D304" s="72" t="s">
        <v>118</v>
      </c>
      <c r="E304" s="73" t="s">
        <v>45</v>
      </c>
      <c r="F304" s="73" t="s">
        <v>12</v>
      </c>
      <c r="G304" s="73" t="s">
        <v>47</v>
      </c>
      <c r="H304" s="73" t="s">
        <v>48</v>
      </c>
      <c r="I304" s="73" t="s">
        <v>47</v>
      </c>
      <c r="J304" s="73" t="s">
        <v>48</v>
      </c>
    </row>
    <row r="305" spans="2:12" x14ac:dyDescent="0.25">
      <c r="B305" s="35"/>
      <c r="C305" s="35"/>
    </row>
    <row r="306" spans="2:12" x14ac:dyDescent="0.25">
      <c r="B306" s="3" t="s">
        <v>203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</row>
    <row r="307" spans="2:12" x14ac:dyDescent="0.25">
      <c r="B307" s="3" t="s">
        <v>252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</row>
    <row r="309" spans="2:12" x14ac:dyDescent="0.25">
      <c r="B309" s="3"/>
    </row>
    <row r="310" spans="2:12" x14ac:dyDescent="0.25">
      <c r="B310" s="3"/>
      <c r="C310" s="5"/>
      <c r="D310" s="5"/>
      <c r="E310" s="3"/>
      <c r="F310" s="3"/>
    </row>
    <row r="312" spans="2:12" x14ac:dyDescent="0.25">
      <c r="G312" s="3"/>
      <c r="I312" s="3"/>
    </row>
    <row r="313" spans="2:12" ht="12.5" customHeight="1" x14ac:dyDescent="0.25">
      <c r="B313" s="42" t="s">
        <v>8</v>
      </c>
      <c r="C313" s="45" t="s">
        <v>266</v>
      </c>
      <c r="D313" s="48" t="s">
        <v>267</v>
      </c>
      <c r="E313" s="50" t="s">
        <v>273</v>
      </c>
      <c r="F313" s="58" t="s">
        <v>268</v>
      </c>
      <c r="G313" s="39" t="s">
        <v>226</v>
      </c>
      <c r="H313" s="40"/>
      <c r="I313" s="40"/>
      <c r="J313" s="41"/>
    </row>
    <row r="314" spans="2:12" x14ac:dyDescent="0.25">
      <c r="B314" s="43"/>
      <c r="C314" s="46"/>
      <c r="D314" s="48"/>
      <c r="E314" s="51"/>
      <c r="F314" s="51"/>
      <c r="G314" s="53" t="s">
        <v>269</v>
      </c>
      <c r="H314" s="53" t="s">
        <v>270</v>
      </c>
      <c r="I314" s="53" t="s">
        <v>271</v>
      </c>
      <c r="J314" s="53" t="s">
        <v>272</v>
      </c>
    </row>
    <row r="315" spans="2:12" ht="84" customHeight="1" x14ac:dyDescent="0.25">
      <c r="B315" s="44"/>
      <c r="C315" s="47"/>
      <c r="D315" s="49"/>
      <c r="E315" s="52"/>
      <c r="F315" s="52"/>
      <c r="G315" s="54"/>
      <c r="H315" s="54"/>
      <c r="I315" s="54"/>
      <c r="J315" s="54"/>
      <c r="K315" s="5"/>
    </row>
    <row r="316" spans="2:12" x14ac:dyDescent="0.25">
      <c r="B316" s="12" t="s">
        <v>119</v>
      </c>
      <c r="C316" s="13">
        <v>62</v>
      </c>
      <c r="D316" s="15" t="s">
        <v>120</v>
      </c>
      <c r="E316" s="62" t="s">
        <v>121</v>
      </c>
      <c r="F316" s="62" t="s">
        <v>12</v>
      </c>
      <c r="G316" s="62" t="s">
        <v>122</v>
      </c>
      <c r="H316" s="62" t="s">
        <v>123</v>
      </c>
      <c r="I316" s="62" t="s">
        <v>48</v>
      </c>
      <c r="J316" s="62" t="s">
        <v>59</v>
      </c>
    </row>
    <row r="317" spans="2:12" x14ac:dyDescent="0.25">
      <c r="B317" s="12" t="s">
        <v>124</v>
      </c>
      <c r="C317" s="13">
        <v>63</v>
      </c>
      <c r="D317" s="15" t="s">
        <v>125</v>
      </c>
      <c r="E317" s="62" t="s">
        <v>126</v>
      </c>
      <c r="F317" s="62" t="s">
        <v>12</v>
      </c>
      <c r="G317" s="62" t="s">
        <v>127</v>
      </c>
      <c r="H317" s="62" t="s">
        <v>128</v>
      </c>
      <c r="I317" s="62" t="s">
        <v>129</v>
      </c>
      <c r="J317" s="62" t="s">
        <v>129</v>
      </c>
    </row>
    <row r="318" spans="2:12" x14ac:dyDescent="0.25">
      <c r="B318" s="12" t="s">
        <v>130</v>
      </c>
      <c r="C318" s="13">
        <v>64</v>
      </c>
      <c r="D318" s="15" t="s">
        <v>131</v>
      </c>
      <c r="E318" s="62" t="s">
        <v>132</v>
      </c>
      <c r="F318" s="62" t="s">
        <v>12</v>
      </c>
      <c r="G318" s="62" t="s">
        <v>133</v>
      </c>
      <c r="H318" s="62" t="s">
        <v>64</v>
      </c>
      <c r="I318" s="62" t="s">
        <v>123</v>
      </c>
      <c r="J318" s="62" t="s">
        <v>123</v>
      </c>
    </row>
    <row r="319" spans="2:12" x14ac:dyDescent="0.25">
      <c r="B319" s="12" t="s">
        <v>134</v>
      </c>
      <c r="C319" s="13">
        <v>65</v>
      </c>
      <c r="D319" s="15" t="s">
        <v>135</v>
      </c>
      <c r="E319" s="62" t="s">
        <v>99</v>
      </c>
      <c r="F319" s="62" t="s">
        <v>12</v>
      </c>
      <c r="G319" s="62" t="s">
        <v>122</v>
      </c>
      <c r="H319" s="62" t="s">
        <v>45</v>
      </c>
      <c r="I319" s="62" t="s">
        <v>123</v>
      </c>
      <c r="J319" s="62" t="s">
        <v>64</v>
      </c>
    </row>
    <row r="320" spans="2:12" x14ac:dyDescent="0.25">
      <c r="B320" s="12" t="s">
        <v>136</v>
      </c>
      <c r="C320" s="13">
        <v>66</v>
      </c>
      <c r="D320" s="15" t="s">
        <v>137</v>
      </c>
      <c r="E320" s="62" t="s">
        <v>138</v>
      </c>
      <c r="F320" s="62" t="s">
        <v>12</v>
      </c>
      <c r="G320" s="62" t="s">
        <v>139</v>
      </c>
      <c r="H320" s="62" t="s">
        <v>92</v>
      </c>
      <c r="I320" s="62" t="s">
        <v>140</v>
      </c>
      <c r="J320" s="62" t="s">
        <v>140</v>
      </c>
    </row>
    <row r="321" spans="2:10" x14ac:dyDescent="0.25">
      <c r="B321" s="12" t="s">
        <v>141</v>
      </c>
      <c r="C321" s="13">
        <v>67</v>
      </c>
      <c r="D321" s="15" t="s">
        <v>142</v>
      </c>
      <c r="E321" s="62" t="s">
        <v>143</v>
      </c>
      <c r="F321" s="62" t="s">
        <v>12</v>
      </c>
      <c r="G321" s="62" t="s">
        <v>144</v>
      </c>
      <c r="H321" s="62" t="s">
        <v>145</v>
      </c>
      <c r="I321" s="62" t="s">
        <v>146</v>
      </c>
      <c r="J321" s="62" t="s">
        <v>145</v>
      </c>
    </row>
    <row r="322" spans="2:10" x14ac:dyDescent="0.25">
      <c r="B322" s="12" t="s">
        <v>147</v>
      </c>
      <c r="C322" s="13">
        <v>68</v>
      </c>
      <c r="D322" s="15" t="s">
        <v>148</v>
      </c>
      <c r="E322" s="62" t="s">
        <v>149</v>
      </c>
      <c r="F322" s="62" t="s">
        <v>12</v>
      </c>
      <c r="G322" s="62" t="s">
        <v>150</v>
      </c>
      <c r="H322" s="62" t="s">
        <v>151</v>
      </c>
      <c r="I322" s="62" t="s">
        <v>152</v>
      </c>
      <c r="J322" s="62" t="s">
        <v>150</v>
      </c>
    </row>
    <row r="323" spans="2:10" x14ac:dyDescent="0.25">
      <c r="B323" s="12" t="s">
        <v>153</v>
      </c>
      <c r="C323" s="13">
        <v>69</v>
      </c>
      <c r="D323" s="15">
        <v>20.02</v>
      </c>
      <c r="E323" s="62" t="s">
        <v>154</v>
      </c>
      <c r="F323" s="62" t="s">
        <v>12</v>
      </c>
      <c r="G323" s="62" t="s">
        <v>155</v>
      </c>
      <c r="H323" s="62" t="s">
        <v>156</v>
      </c>
      <c r="I323" s="62" t="s">
        <v>157</v>
      </c>
      <c r="J323" s="62" t="s">
        <v>157</v>
      </c>
    </row>
    <row r="324" spans="2:10" x14ac:dyDescent="0.25">
      <c r="B324" s="12" t="s">
        <v>158</v>
      </c>
      <c r="C324" s="13">
        <v>70</v>
      </c>
      <c r="D324" s="15">
        <v>20.05</v>
      </c>
      <c r="E324" s="62" t="s">
        <v>159</v>
      </c>
      <c r="F324" s="62" t="s">
        <v>12</v>
      </c>
      <c r="G324" s="62" t="s">
        <v>160</v>
      </c>
      <c r="H324" s="62" t="s">
        <v>161</v>
      </c>
      <c r="I324" s="62" t="s">
        <v>162</v>
      </c>
      <c r="J324" s="62" t="s">
        <v>12</v>
      </c>
    </row>
    <row r="325" spans="2:10" x14ac:dyDescent="0.25">
      <c r="B325" s="12" t="s">
        <v>163</v>
      </c>
      <c r="C325" s="13">
        <v>71</v>
      </c>
      <c r="D325" s="15" t="s">
        <v>164</v>
      </c>
      <c r="E325" s="62" t="s">
        <v>159</v>
      </c>
      <c r="F325" s="62" t="s">
        <v>12</v>
      </c>
      <c r="G325" s="62" t="s">
        <v>160</v>
      </c>
      <c r="H325" s="62" t="s">
        <v>161</v>
      </c>
      <c r="I325" s="62" t="s">
        <v>162</v>
      </c>
      <c r="J325" s="62" t="s">
        <v>12</v>
      </c>
    </row>
    <row r="326" spans="2:10" x14ac:dyDescent="0.25">
      <c r="B326" s="12" t="s">
        <v>165</v>
      </c>
      <c r="C326" s="13">
        <v>72</v>
      </c>
      <c r="D326" s="15">
        <v>20.059999999999999</v>
      </c>
      <c r="E326" s="62" t="s">
        <v>166</v>
      </c>
      <c r="F326" s="62" t="s">
        <v>12</v>
      </c>
      <c r="G326" s="62" t="s">
        <v>167</v>
      </c>
      <c r="H326" s="62" t="s">
        <v>168</v>
      </c>
      <c r="I326" s="62" t="s">
        <v>169</v>
      </c>
      <c r="J326" s="62" t="s">
        <v>170</v>
      </c>
    </row>
    <row r="327" spans="2:10" x14ac:dyDescent="0.25">
      <c r="B327" s="12" t="s">
        <v>171</v>
      </c>
      <c r="C327" s="13">
        <v>73</v>
      </c>
      <c r="D327" s="15" t="s">
        <v>172</v>
      </c>
      <c r="E327" s="62" t="s">
        <v>173</v>
      </c>
      <c r="F327" s="62" t="s">
        <v>12</v>
      </c>
      <c r="G327" s="62" t="s">
        <v>167</v>
      </c>
      <c r="H327" s="62" t="s">
        <v>45</v>
      </c>
      <c r="I327" s="62" t="s">
        <v>174</v>
      </c>
      <c r="J327" s="62" t="s">
        <v>54</v>
      </c>
    </row>
    <row r="328" spans="2:10" x14ac:dyDescent="0.25">
      <c r="B328" s="12" t="s">
        <v>175</v>
      </c>
      <c r="C328" s="13">
        <v>74</v>
      </c>
      <c r="D328" s="15" t="s">
        <v>176</v>
      </c>
      <c r="E328" s="62" t="s">
        <v>177</v>
      </c>
      <c r="F328" s="62" t="s">
        <v>12</v>
      </c>
      <c r="G328" s="62" t="s">
        <v>12</v>
      </c>
      <c r="H328" s="62" t="s">
        <v>178</v>
      </c>
      <c r="I328" s="62" t="s">
        <v>179</v>
      </c>
      <c r="J328" s="62" t="s">
        <v>179</v>
      </c>
    </row>
    <row r="329" spans="2:10" x14ac:dyDescent="0.25">
      <c r="B329" s="12" t="s">
        <v>228</v>
      </c>
      <c r="C329" s="13">
        <v>75</v>
      </c>
      <c r="D329" s="15">
        <v>20.11</v>
      </c>
      <c r="E329" s="62" t="s">
        <v>181</v>
      </c>
      <c r="F329" s="62" t="s">
        <v>12</v>
      </c>
      <c r="G329" s="62" t="s">
        <v>160</v>
      </c>
      <c r="H329" s="62" t="s">
        <v>138</v>
      </c>
      <c r="I329" s="62" t="s">
        <v>138</v>
      </c>
      <c r="J329" s="62" t="s">
        <v>12</v>
      </c>
    </row>
    <row r="330" spans="2:10" x14ac:dyDescent="0.25">
      <c r="B330" s="12" t="s">
        <v>182</v>
      </c>
      <c r="C330" s="13">
        <v>76</v>
      </c>
      <c r="D330" s="15">
        <v>20.13</v>
      </c>
      <c r="E330" s="62" t="s">
        <v>161</v>
      </c>
      <c r="F330" s="62" t="s">
        <v>12</v>
      </c>
      <c r="G330" s="62" t="s">
        <v>45</v>
      </c>
      <c r="H330" s="62" t="s">
        <v>83</v>
      </c>
      <c r="I330" s="62" t="s">
        <v>183</v>
      </c>
      <c r="J330" s="62" t="s">
        <v>83</v>
      </c>
    </row>
    <row r="331" spans="2:10" x14ac:dyDescent="0.25">
      <c r="B331" s="12" t="s">
        <v>184</v>
      </c>
      <c r="C331" s="13">
        <v>77</v>
      </c>
      <c r="D331" s="15">
        <v>20.14</v>
      </c>
      <c r="E331" s="62" t="s">
        <v>185</v>
      </c>
      <c r="F331" s="62" t="s">
        <v>12</v>
      </c>
      <c r="G331" s="62" t="s">
        <v>174</v>
      </c>
      <c r="H331" s="62" t="s">
        <v>186</v>
      </c>
      <c r="I331" s="62" t="s">
        <v>174</v>
      </c>
      <c r="J331" s="62" t="s">
        <v>174</v>
      </c>
    </row>
    <row r="332" spans="2:10" x14ac:dyDescent="0.25">
      <c r="B332" s="23" t="s">
        <v>250</v>
      </c>
      <c r="C332" s="56">
        <v>78</v>
      </c>
      <c r="D332" s="57">
        <v>20.25</v>
      </c>
      <c r="E332" s="63" t="s">
        <v>48</v>
      </c>
      <c r="F332" s="63" t="s">
        <v>12</v>
      </c>
      <c r="G332" s="63" t="s">
        <v>48</v>
      </c>
      <c r="H332" s="63" t="s">
        <v>12</v>
      </c>
      <c r="I332" s="63" t="s">
        <v>12</v>
      </c>
      <c r="J332" s="63" t="s">
        <v>12</v>
      </c>
    </row>
    <row r="333" spans="2:10" x14ac:dyDescent="0.25">
      <c r="B333" s="24" t="s">
        <v>187</v>
      </c>
      <c r="C333" s="56"/>
      <c r="D333" s="57"/>
      <c r="E333" s="63"/>
      <c r="F333" s="63"/>
      <c r="G333" s="63"/>
      <c r="H333" s="63"/>
      <c r="I333" s="63"/>
      <c r="J333" s="63"/>
    </row>
    <row r="334" spans="2:10" x14ac:dyDescent="0.25">
      <c r="B334" s="12" t="s">
        <v>188</v>
      </c>
      <c r="C334" s="13">
        <v>79</v>
      </c>
      <c r="D334" s="15">
        <v>20.3</v>
      </c>
      <c r="E334" s="62" t="s">
        <v>189</v>
      </c>
      <c r="F334" s="62" t="s">
        <v>12</v>
      </c>
      <c r="G334" s="62" t="s">
        <v>190</v>
      </c>
      <c r="H334" s="62" t="s">
        <v>166</v>
      </c>
      <c r="I334" s="62" t="s">
        <v>191</v>
      </c>
      <c r="J334" s="62" t="s">
        <v>86</v>
      </c>
    </row>
    <row r="335" spans="2:10" x14ac:dyDescent="0.25">
      <c r="B335" s="12" t="s">
        <v>192</v>
      </c>
      <c r="C335" s="13">
        <v>80</v>
      </c>
      <c r="D335" s="15" t="s">
        <v>193</v>
      </c>
      <c r="E335" s="62" t="s">
        <v>83</v>
      </c>
      <c r="F335" s="62" t="s">
        <v>12</v>
      </c>
      <c r="G335" s="62" t="s">
        <v>85</v>
      </c>
      <c r="H335" s="62" t="s">
        <v>85</v>
      </c>
      <c r="I335" s="62" t="s">
        <v>86</v>
      </c>
      <c r="J335" s="62" t="s">
        <v>86</v>
      </c>
    </row>
    <row r="336" spans="2:10" x14ac:dyDescent="0.25">
      <c r="B336" s="12" t="s">
        <v>194</v>
      </c>
      <c r="C336" s="13">
        <v>81</v>
      </c>
      <c r="D336" s="15" t="s">
        <v>195</v>
      </c>
      <c r="E336" s="62" t="s">
        <v>196</v>
      </c>
      <c r="F336" s="62" t="s">
        <v>12</v>
      </c>
      <c r="G336" s="62" t="s">
        <v>197</v>
      </c>
      <c r="H336" s="62" t="s">
        <v>190</v>
      </c>
      <c r="I336" s="62" t="s">
        <v>127</v>
      </c>
      <c r="J336" s="62" t="s">
        <v>12</v>
      </c>
    </row>
    <row r="337" spans="2:15" x14ac:dyDescent="0.25">
      <c r="B337" s="12" t="s">
        <v>231</v>
      </c>
      <c r="C337" s="25"/>
      <c r="D337" s="64"/>
      <c r="E337" s="65"/>
      <c r="F337" s="65"/>
      <c r="G337" s="65"/>
      <c r="H337" s="65"/>
      <c r="I337" s="65"/>
      <c r="J337" s="65"/>
    </row>
    <row r="338" spans="2:15" x14ac:dyDescent="0.25">
      <c r="B338" s="12" t="s">
        <v>232</v>
      </c>
      <c r="C338" s="13">
        <v>82</v>
      </c>
      <c r="D338" s="15" t="s">
        <v>233</v>
      </c>
      <c r="E338" s="62" t="s">
        <v>19</v>
      </c>
      <c r="F338" s="62" t="s">
        <v>12</v>
      </c>
      <c r="G338" s="62" t="s">
        <v>13</v>
      </c>
      <c r="H338" s="62" t="s">
        <v>21</v>
      </c>
      <c r="I338" s="62" t="s">
        <v>22</v>
      </c>
      <c r="J338" s="62" t="s">
        <v>16</v>
      </c>
    </row>
    <row r="339" spans="2:15" x14ac:dyDescent="0.25">
      <c r="B339" s="12" t="s">
        <v>234</v>
      </c>
      <c r="C339" s="13">
        <v>83</v>
      </c>
      <c r="D339" s="15" t="s">
        <v>235</v>
      </c>
      <c r="E339" s="62" t="s">
        <v>19</v>
      </c>
      <c r="F339" s="62" t="s">
        <v>12</v>
      </c>
      <c r="G339" s="62" t="s">
        <v>13</v>
      </c>
      <c r="H339" s="62" t="s">
        <v>21</v>
      </c>
      <c r="I339" s="62" t="s">
        <v>22</v>
      </c>
      <c r="J339" s="62" t="s">
        <v>16</v>
      </c>
    </row>
    <row r="340" spans="2:15" x14ac:dyDescent="0.25">
      <c r="B340" s="12" t="s">
        <v>17</v>
      </c>
      <c r="C340" s="13">
        <v>84</v>
      </c>
      <c r="D340" s="15" t="s">
        <v>18</v>
      </c>
      <c r="E340" s="62" t="s">
        <v>19</v>
      </c>
      <c r="F340" s="62" t="s">
        <v>12</v>
      </c>
      <c r="G340" s="62" t="s">
        <v>13</v>
      </c>
      <c r="H340" s="62" t="s">
        <v>21</v>
      </c>
      <c r="I340" s="62" t="s">
        <v>22</v>
      </c>
      <c r="J340" s="62" t="s">
        <v>16</v>
      </c>
    </row>
    <row r="341" spans="2:15" x14ac:dyDescent="0.25">
      <c r="B341" s="12" t="s">
        <v>23</v>
      </c>
      <c r="C341" s="13">
        <v>85</v>
      </c>
      <c r="D341" s="15">
        <v>10</v>
      </c>
      <c r="E341" s="62" t="s">
        <v>24</v>
      </c>
      <c r="F341" s="62" t="s">
        <v>12</v>
      </c>
      <c r="G341" s="62" t="s">
        <v>26</v>
      </c>
      <c r="H341" s="62" t="s">
        <v>27</v>
      </c>
      <c r="I341" s="62" t="s">
        <v>28</v>
      </c>
      <c r="J341" s="62" t="s">
        <v>29</v>
      </c>
    </row>
    <row r="342" spans="2:15" x14ac:dyDescent="0.25">
      <c r="B342" s="12" t="s">
        <v>30</v>
      </c>
      <c r="C342" s="13">
        <v>86</v>
      </c>
      <c r="D342" s="15">
        <v>10.01</v>
      </c>
      <c r="E342" s="62" t="s">
        <v>31</v>
      </c>
      <c r="F342" s="62" t="s">
        <v>12</v>
      </c>
      <c r="G342" s="62" t="s">
        <v>33</v>
      </c>
      <c r="H342" s="62" t="s">
        <v>34</v>
      </c>
      <c r="I342" s="62" t="s">
        <v>35</v>
      </c>
      <c r="J342" s="62" t="s">
        <v>36</v>
      </c>
    </row>
    <row r="343" spans="2:15" x14ac:dyDescent="0.25">
      <c r="B343" s="12" t="s">
        <v>37</v>
      </c>
      <c r="C343" s="13">
        <v>87</v>
      </c>
      <c r="D343" s="15" t="s">
        <v>38</v>
      </c>
      <c r="E343" s="62" t="s">
        <v>39</v>
      </c>
      <c r="F343" s="62" t="s">
        <v>12</v>
      </c>
      <c r="G343" s="62" t="s">
        <v>41</v>
      </c>
      <c r="H343" s="62" t="s">
        <v>42</v>
      </c>
      <c r="I343" s="62" t="s">
        <v>42</v>
      </c>
      <c r="J343" s="62" t="s">
        <v>42</v>
      </c>
    </row>
    <row r="345" spans="2:15" x14ac:dyDescent="0.25">
      <c r="B345" s="3" t="s">
        <v>203</v>
      </c>
    </row>
    <row r="346" spans="2:15" x14ac:dyDescent="0.25">
      <c r="B346" s="3" t="s">
        <v>253</v>
      </c>
    </row>
    <row r="349" spans="2:15" ht="13" x14ac:dyDescent="0.3">
      <c r="J349" s="7"/>
      <c r="M349" s="7"/>
      <c r="O349" s="7"/>
    </row>
    <row r="350" spans="2:15" ht="13" x14ac:dyDescent="0.3">
      <c r="I350" s="7"/>
      <c r="K350" s="7"/>
    </row>
    <row r="351" spans="2:15" ht="13" x14ac:dyDescent="0.3">
      <c r="H351" s="7"/>
      <c r="I351" s="7"/>
      <c r="J351" s="7"/>
      <c r="K351" s="7"/>
    </row>
    <row r="352" spans="2:15" x14ac:dyDescent="0.25">
      <c r="B352" s="42" t="s">
        <v>8</v>
      </c>
      <c r="C352" s="45" t="s">
        <v>266</v>
      </c>
      <c r="D352" s="48" t="s">
        <v>267</v>
      </c>
      <c r="E352" s="50" t="s">
        <v>273</v>
      </c>
      <c r="F352" s="58" t="s">
        <v>268</v>
      </c>
      <c r="G352" s="39" t="s">
        <v>226</v>
      </c>
      <c r="H352" s="40"/>
      <c r="I352" s="40"/>
      <c r="J352" s="41"/>
    </row>
    <row r="353" spans="2:17" ht="13" x14ac:dyDescent="0.3">
      <c r="B353" s="43"/>
      <c r="C353" s="46"/>
      <c r="D353" s="48"/>
      <c r="E353" s="51"/>
      <c r="F353" s="51"/>
      <c r="G353" s="53" t="s">
        <v>269</v>
      </c>
      <c r="H353" s="53" t="s">
        <v>270</v>
      </c>
      <c r="I353" s="53" t="s">
        <v>271</v>
      </c>
      <c r="J353" s="53" t="s">
        <v>272</v>
      </c>
      <c r="L353" s="8"/>
      <c r="M353" s="7"/>
    </row>
    <row r="354" spans="2:17" ht="82" customHeight="1" x14ac:dyDescent="0.25">
      <c r="B354" s="44"/>
      <c r="C354" s="47"/>
      <c r="D354" s="49"/>
      <c r="E354" s="52"/>
      <c r="F354" s="52"/>
      <c r="G354" s="54"/>
      <c r="H354" s="54"/>
      <c r="I354" s="54"/>
      <c r="J354" s="54"/>
      <c r="K354" s="3"/>
      <c r="O354" s="3"/>
      <c r="P354" s="3"/>
      <c r="Q354" s="3"/>
    </row>
    <row r="355" spans="2:17" x14ac:dyDescent="0.25">
      <c r="B355" s="12" t="s">
        <v>43</v>
      </c>
      <c r="C355" s="13">
        <v>88</v>
      </c>
      <c r="D355" s="15" t="s">
        <v>44</v>
      </c>
      <c r="E355" s="62" t="s">
        <v>45</v>
      </c>
      <c r="F355" s="62" t="s">
        <v>12</v>
      </c>
      <c r="G355" s="62" t="s">
        <v>47</v>
      </c>
      <c r="H355" s="62" t="s">
        <v>47</v>
      </c>
      <c r="I355" s="62" t="s">
        <v>48</v>
      </c>
      <c r="J355" s="62" t="s">
        <v>48</v>
      </c>
    </row>
    <row r="356" spans="2:17" x14ac:dyDescent="0.25">
      <c r="B356" s="12" t="s">
        <v>254</v>
      </c>
      <c r="C356" s="13">
        <v>89</v>
      </c>
      <c r="D356" s="15" t="s">
        <v>50</v>
      </c>
      <c r="E356" s="62" t="s">
        <v>51</v>
      </c>
      <c r="F356" s="62" t="s">
        <v>12</v>
      </c>
      <c r="G356" s="62" t="s">
        <v>53</v>
      </c>
      <c r="H356" s="62" t="s">
        <v>54</v>
      </c>
      <c r="I356" s="62" t="s">
        <v>54</v>
      </c>
      <c r="J356" s="62" t="s">
        <v>54</v>
      </c>
    </row>
    <row r="357" spans="2:17" x14ac:dyDescent="0.25">
      <c r="B357" s="12" t="s">
        <v>55</v>
      </c>
      <c r="C357" s="13">
        <v>90</v>
      </c>
      <c r="D357" s="15" t="s">
        <v>56</v>
      </c>
      <c r="E357" s="62" t="s">
        <v>57</v>
      </c>
      <c r="F357" s="62" t="s">
        <v>12</v>
      </c>
      <c r="G357" s="62" t="s">
        <v>59</v>
      </c>
      <c r="H357" s="62" t="s">
        <v>59</v>
      </c>
      <c r="I357" s="62" t="s">
        <v>59</v>
      </c>
      <c r="J357" s="62" t="s">
        <v>59</v>
      </c>
    </row>
    <row r="358" spans="2:17" x14ac:dyDescent="0.25">
      <c r="B358" s="12" t="s">
        <v>255</v>
      </c>
      <c r="C358" s="13">
        <v>91</v>
      </c>
      <c r="D358" s="15" t="s">
        <v>61</v>
      </c>
      <c r="E358" s="62" t="s">
        <v>62</v>
      </c>
      <c r="F358" s="62" t="s">
        <v>12</v>
      </c>
      <c r="G358" s="62" t="s">
        <v>64</v>
      </c>
      <c r="H358" s="62" t="s">
        <v>64</v>
      </c>
      <c r="I358" s="62" t="s">
        <v>64</v>
      </c>
      <c r="J358" s="62" t="s">
        <v>45</v>
      </c>
    </row>
    <row r="359" spans="2:17" x14ac:dyDescent="0.25">
      <c r="B359" s="12" t="s">
        <v>65</v>
      </c>
      <c r="C359" s="13">
        <v>92</v>
      </c>
      <c r="D359" s="15">
        <v>10.02</v>
      </c>
      <c r="E359" s="62" t="s">
        <v>45</v>
      </c>
      <c r="F359" s="62" t="s">
        <v>12</v>
      </c>
      <c r="G359" s="62" t="s">
        <v>47</v>
      </c>
      <c r="H359" s="62" t="s">
        <v>47</v>
      </c>
      <c r="I359" s="62" t="s">
        <v>48</v>
      </c>
      <c r="J359" s="62" t="s">
        <v>48</v>
      </c>
    </row>
    <row r="360" spans="2:17" x14ac:dyDescent="0.25">
      <c r="B360" s="12" t="s">
        <v>66</v>
      </c>
      <c r="C360" s="13">
        <v>93</v>
      </c>
      <c r="D360" s="15" t="s">
        <v>67</v>
      </c>
      <c r="E360" s="62" t="s">
        <v>45</v>
      </c>
      <c r="F360" s="62" t="s">
        <v>12</v>
      </c>
      <c r="G360" s="62" t="s">
        <v>47</v>
      </c>
      <c r="H360" s="62" t="s">
        <v>47</v>
      </c>
      <c r="I360" s="62" t="s">
        <v>48</v>
      </c>
      <c r="J360" s="62" t="s">
        <v>48</v>
      </c>
    </row>
    <row r="361" spans="2:17" x14ac:dyDescent="0.25">
      <c r="B361" s="12" t="s">
        <v>69</v>
      </c>
      <c r="C361" s="13">
        <v>94</v>
      </c>
      <c r="D361" s="15">
        <v>10.029999999999999</v>
      </c>
      <c r="E361" s="62" t="s">
        <v>70</v>
      </c>
      <c r="F361" s="62" t="s">
        <v>12</v>
      </c>
      <c r="G361" s="62" t="s">
        <v>72</v>
      </c>
      <c r="H361" s="62" t="s">
        <v>72</v>
      </c>
      <c r="I361" s="62" t="s">
        <v>73</v>
      </c>
      <c r="J361" s="62" t="s">
        <v>74</v>
      </c>
    </row>
    <row r="362" spans="2:17" x14ac:dyDescent="0.25">
      <c r="B362" s="12" t="s">
        <v>75</v>
      </c>
      <c r="C362" s="13">
        <v>95</v>
      </c>
      <c r="D362" s="15" t="s">
        <v>76</v>
      </c>
      <c r="E362" s="62" t="s">
        <v>77</v>
      </c>
      <c r="F362" s="62" t="s">
        <v>12</v>
      </c>
      <c r="G362" s="62" t="s">
        <v>79</v>
      </c>
      <c r="H362" s="62" t="s">
        <v>79</v>
      </c>
      <c r="I362" s="62" t="s">
        <v>80</v>
      </c>
      <c r="J362" s="62" t="s">
        <v>80</v>
      </c>
    </row>
    <row r="363" spans="2:17" x14ac:dyDescent="0.25">
      <c r="B363" s="12" t="s">
        <v>81</v>
      </c>
      <c r="C363" s="13">
        <v>96</v>
      </c>
      <c r="D363" s="15" t="s">
        <v>82</v>
      </c>
      <c r="E363" s="62" t="s">
        <v>83</v>
      </c>
      <c r="F363" s="62" t="s">
        <v>12</v>
      </c>
      <c r="G363" s="62" t="s">
        <v>85</v>
      </c>
      <c r="H363" s="62" t="s">
        <v>85</v>
      </c>
      <c r="I363" s="62" t="s">
        <v>86</v>
      </c>
      <c r="J363" s="62" t="s">
        <v>86</v>
      </c>
    </row>
    <row r="364" spans="2:17" x14ac:dyDescent="0.25">
      <c r="B364" s="12" t="s">
        <v>87</v>
      </c>
      <c r="C364" s="13">
        <v>97</v>
      </c>
      <c r="D364" s="15" t="s">
        <v>88</v>
      </c>
      <c r="E364" s="62" t="s">
        <v>89</v>
      </c>
      <c r="F364" s="62" t="s">
        <v>12</v>
      </c>
      <c r="G364" s="62" t="s">
        <v>91</v>
      </c>
      <c r="H364" s="62" t="s">
        <v>91</v>
      </c>
      <c r="I364" s="62" t="s">
        <v>92</v>
      </c>
      <c r="J364" s="62" t="s">
        <v>93</v>
      </c>
    </row>
    <row r="365" spans="2:17" x14ac:dyDescent="0.25">
      <c r="B365" s="12" t="s">
        <v>97</v>
      </c>
      <c r="C365" s="13">
        <v>98</v>
      </c>
      <c r="D365" s="15" t="s">
        <v>98</v>
      </c>
      <c r="E365" s="62" t="s">
        <v>99</v>
      </c>
      <c r="F365" s="62" t="s">
        <v>12</v>
      </c>
      <c r="G365" s="62" t="s">
        <v>45</v>
      </c>
      <c r="H365" s="62" t="s">
        <v>12</v>
      </c>
      <c r="I365" s="62" t="s">
        <v>45</v>
      </c>
      <c r="J365" s="62" t="s">
        <v>45</v>
      </c>
    </row>
    <row r="366" spans="2:17" x14ac:dyDescent="0.25">
      <c r="B366" s="12" t="s">
        <v>100</v>
      </c>
      <c r="C366" s="13">
        <v>99</v>
      </c>
      <c r="D366" s="15" t="s">
        <v>101</v>
      </c>
      <c r="E366" s="62" t="s">
        <v>102</v>
      </c>
      <c r="F366" s="62" t="s">
        <v>12</v>
      </c>
      <c r="G366" s="62" t="s">
        <v>54</v>
      </c>
      <c r="H366" s="62" t="s">
        <v>103</v>
      </c>
      <c r="I366" s="62" t="s">
        <v>104</v>
      </c>
      <c r="J366" s="62" t="s">
        <v>57</v>
      </c>
    </row>
    <row r="367" spans="2:17" x14ac:dyDescent="0.25">
      <c r="B367" s="12" t="s">
        <v>105</v>
      </c>
      <c r="C367" s="13">
        <v>100</v>
      </c>
      <c r="D367" s="15">
        <v>20</v>
      </c>
      <c r="E367" s="62" t="s">
        <v>106</v>
      </c>
      <c r="F367" s="62" t="s">
        <v>12</v>
      </c>
      <c r="G367" s="62" t="s">
        <v>107</v>
      </c>
      <c r="H367" s="62" t="s">
        <v>108</v>
      </c>
      <c r="I367" s="62" t="s">
        <v>109</v>
      </c>
      <c r="J367" s="62" t="s">
        <v>110</v>
      </c>
    </row>
    <row r="368" spans="2:17" x14ac:dyDescent="0.25">
      <c r="B368" s="12" t="s">
        <v>111</v>
      </c>
      <c r="C368" s="13">
        <v>101</v>
      </c>
      <c r="D368" s="15">
        <v>20.010000000000002</v>
      </c>
      <c r="E368" s="62" t="s">
        <v>112</v>
      </c>
      <c r="F368" s="62" t="s">
        <v>12</v>
      </c>
      <c r="G368" s="62" t="s">
        <v>113</v>
      </c>
      <c r="H368" s="62" t="s">
        <v>114</v>
      </c>
      <c r="I368" s="62" t="s">
        <v>115</v>
      </c>
      <c r="J368" s="62" t="s">
        <v>116</v>
      </c>
    </row>
    <row r="369" spans="2:10" x14ac:dyDescent="0.25">
      <c r="B369" s="12" t="s">
        <v>117</v>
      </c>
      <c r="C369" s="13">
        <v>102</v>
      </c>
      <c r="D369" s="15" t="s">
        <v>118</v>
      </c>
      <c r="E369" s="62" t="s">
        <v>45</v>
      </c>
      <c r="F369" s="62" t="s">
        <v>12</v>
      </c>
      <c r="G369" s="62" t="s">
        <v>47</v>
      </c>
      <c r="H369" s="62" t="s">
        <v>48</v>
      </c>
      <c r="I369" s="62" t="s">
        <v>47</v>
      </c>
      <c r="J369" s="62" t="s">
        <v>48</v>
      </c>
    </row>
    <row r="370" spans="2:10" x14ac:dyDescent="0.25">
      <c r="B370" s="12" t="s">
        <v>119</v>
      </c>
      <c r="C370" s="13">
        <v>103</v>
      </c>
      <c r="D370" s="15" t="s">
        <v>120</v>
      </c>
      <c r="E370" s="62" t="s">
        <v>121</v>
      </c>
      <c r="F370" s="62" t="s">
        <v>12</v>
      </c>
      <c r="G370" s="62" t="s">
        <v>122</v>
      </c>
      <c r="H370" s="62" t="s">
        <v>123</v>
      </c>
      <c r="I370" s="62" t="s">
        <v>48</v>
      </c>
      <c r="J370" s="62" t="s">
        <v>59</v>
      </c>
    </row>
    <row r="371" spans="2:10" x14ac:dyDescent="0.25">
      <c r="B371" s="12" t="s">
        <v>124</v>
      </c>
      <c r="C371" s="13">
        <v>104</v>
      </c>
      <c r="D371" s="15" t="s">
        <v>125</v>
      </c>
      <c r="E371" s="62" t="s">
        <v>126</v>
      </c>
      <c r="F371" s="62" t="s">
        <v>12</v>
      </c>
      <c r="G371" s="62" t="s">
        <v>127</v>
      </c>
      <c r="H371" s="62" t="s">
        <v>128</v>
      </c>
      <c r="I371" s="62" t="s">
        <v>129</v>
      </c>
      <c r="J371" s="62" t="s">
        <v>129</v>
      </c>
    </row>
    <row r="372" spans="2:10" x14ac:dyDescent="0.25">
      <c r="B372" s="12" t="s">
        <v>130</v>
      </c>
      <c r="C372" s="13">
        <v>105</v>
      </c>
      <c r="D372" s="15" t="s">
        <v>131</v>
      </c>
      <c r="E372" s="62" t="s">
        <v>132</v>
      </c>
      <c r="F372" s="62" t="s">
        <v>12</v>
      </c>
      <c r="G372" s="62" t="s">
        <v>133</v>
      </c>
      <c r="H372" s="62" t="s">
        <v>64</v>
      </c>
      <c r="I372" s="62" t="s">
        <v>123</v>
      </c>
      <c r="J372" s="62" t="s">
        <v>123</v>
      </c>
    </row>
    <row r="373" spans="2:10" x14ac:dyDescent="0.25">
      <c r="B373" s="12" t="s">
        <v>134</v>
      </c>
      <c r="C373" s="13">
        <v>106</v>
      </c>
      <c r="D373" s="15" t="s">
        <v>135</v>
      </c>
      <c r="E373" s="62" t="s">
        <v>99</v>
      </c>
      <c r="F373" s="62" t="s">
        <v>12</v>
      </c>
      <c r="G373" s="62" t="s">
        <v>122</v>
      </c>
      <c r="H373" s="62" t="s">
        <v>45</v>
      </c>
      <c r="I373" s="62" t="s">
        <v>123</v>
      </c>
      <c r="J373" s="62" t="s">
        <v>64</v>
      </c>
    </row>
    <row r="374" spans="2:10" x14ac:dyDescent="0.25">
      <c r="B374" s="12" t="s">
        <v>136</v>
      </c>
      <c r="C374" s="13">
        <v>107</v>
      </c>
      <c r="D374" s="15" t="s">
        <v>137</v>
      </c>
      <c r="E374" s="62" t="s">
        <v>138</v>
      </c>
      <c r="F374" s="62" t="s">
        <v>12</v>
      </c>
      <c r="G374" s="62" t="s">
        <v>139</v>
      </c>
      <c r="H374" s="62" t="s">
        <v>92</v>
      </c>
      <c r="I374" s="62" t="s">
        <v>140</v>
      </c>
      <c r="J374" s="62" t="s">
        <v>140</v>
      </c>
    </row>
    <row r="375" spans="2:10" x14ac:dyDescent="0.25">
      <c r="B375" s="12" t="s">
        <v>141</v>
      </c>
      <c r="C375" s="13">
        <v>108</v>
      </c>
      <c r="D375" s="15" t="s">
        <v>142</v>
      </c>
      <c r="E375" s="62" t="s">
        <v>143</v>
      </c>
      <c r="F375" s="62" t="s">
        <v>12</v>
      </c>
      <c r="G375" s="62" t="s">
        <v>144</v>
      </c>
      <c r="H375" s="62" t="s">
        <v>145</v>
      </c>
      <c r="I375" s="62" t="s">
        <v>146</v>
      </c>
      <c r="J375" s="62" t="s">
        <v>145</v>
      </c>
    </row>
    <row r="376" spans="2:10" x14ac:dyDescent="0.25">
      <c r="B376" s="12" t="s">
        <v>147</v>
      </c>
      <c r="C376" s="13">
        <v>109</v>
      </c>
      <c r="D376" s="15" t="s">
        <v>148</v>
      </c>
      <c r="E376" s="62" t="s">
        <v>149</v>
      </c>
      <c r="F376" s="62" t="s">
        <v>12</v>
      </c>
      <c r="G376" s="62" t="s">
        <v>150</v>
      </c>
      <c r="H376" s="62" t="s">
        <v>151</v>
      </c>
      <c r="I376" s="62" t="s">
        <v>152</v>
      </c>
      <c r="J376" s="62" t="s">
        <v>150</v>
      </c>
    </row>
    <row r="377" spans="2:10" x14ac:dyDescent="0.25">
      <c r="B377" s="12" t="s">
        <v>153</v>
      </c>
      <c r="C377" s="13">
        <v>110</v>
      </c>
      <c r="D377" s="15">
        <v>20.02</v>
      </c>
      <c r="E377" s="62" t="s">
        <v>154</v>
      </c>
      <c r="F377" s="62" t="s">
        <v>12</v>
      </c>
      <c r="G377" s="62" t="s">
        <v>155</v>
      </c>
      <c r="H377" s="62" t="s">
        <v>156</v>
      </c>
      <c r="I377" s="62" t="s">
        <v>157</v>
      </c>
      <c r="J377" s="62" t="s">
        <v>157</v>
      </c>
    </row>
    <row r="378" spans="2:10" x14ac:dyDescent="0.25">
      <c r="B378" s="12" t="s">
        <v>158</v>
      </c>
      <c r="C378" s="13">
        <v>111</v>
      </c>
      <c r="D378" s="15">
        <v>20.05</v>
      </c>
      <c r="E378" s="62" t="s">
        <v>159</v>
      </c>
      <c r="F378" s="62" t="s">
        <v>12</v>
      </c>
      <c r="G378" s="62" t="s">
        <v>160</v>
      </c>
      <c r="H378" s="62" t="s">
        <v>161</v>
      </c>
      <c r="I378" s="62" t="s">
        <v>162</v>
      </c>
      <c r="J378" s="62" t="s">
        <v>12</v>
      </c>
    </row>
    <row r="379" spans="2:10" x14ac:dyDescent="0.25">
      <c r="B379" s="12" t="s">
        <v>163</v>
      </c>
      <c r="C379" s="13">
        <v>112</v>
      </c>
      <c r="D379" s="15" t="s">
        <v>164</v>
      </c>
      <c r="E379" s="62" t="s">
        <v>159</v>
      </c>
      <c r="F379" s="62" t="s">
        <v>12</v>
      </c>
      <c r="G379" s="62" t="s">
        <v>160</v>
      </c>
      <c r="H379" s="62" t="s">
        <v>161</v>
      </c>
      <c r="I379" s="62" t="s">
        <v>162</v>
      </c>
      <c r="J379" s="62" t="s">
        <v>12</v>
      </c>
    </row>
    <row r="380" spans="2:10" x14ac:dyDescent="0.25">
      <c r="B380" s="12" t="s">
        <v>256</v>
      </c>
      <c r="C380" s="13">
        <v>113</v>
      </c>
      <c r="D380" s="15">
        <v>20.059999999999999</v>
      </c>
      <c r="E380" s="62" t="s">
        <v>166</v>
      </c>
      <c r="F380" s="62" t="s">
        <v>12</v>
      </c>
      <c r="G380" s="62" t="s">
        <v>167</v>
      </c>
      <c r="H380" s="62" t="s">
        <v>168</v>
      </c>
      <c r="I380" s="62" t="s">
        <v>169</v>
      </c>
      <c r="J380" s="62" t="s">
        <v>170</v>
      </c>
    </row>
    <row r="381" spans="2:10" x14ac:dyDescent="0.25">
      <c r="B381" s="12" t="s">
        <v>171</v>
      </c>
      <c r="C381" s="13">
        <v>114</v>
      </c>
      <c r="D381" s="15" t="s">
        <v>172</v>
      </c>
      <c r="E381" s="62" t="s">
        <v>173</v>
      </c>
      <c r="F381" s="62" t="s">
        <v>12</v>
      </c>
      <c r="G381" s="62" t="s">
        <v>167</v>
      </c>
      <c r="H381" s="62" t="s">
        <v>45</v>
      </c>
      <c r="I381" s="62" t="s">
        <v>174</v>
      </c>
      <c r="J381" s="62" t="s">
        <v>238</v>
      </c>
    </row>
    <row r="382" spans="2:10" x14ac:dyDescent="0.25">
      <c r="B382" s="12" t="s">
        <v>175</v>
      </c>
      <c r="C382" s="13">
        <v>115</v>
      </c>
      <c r="D382" s="15" t="s">
        <v>176</v>
      </c>
      <c r="E382" s="62" t="s">
        <v>177</v>
      </c>
      <c r="F382" s="62" t="s">
        <v>12</v>
      </c>
      <c r="G382" s="62" t="s">
        <v>12</v>
      </c>
      <c r="H382" s="62" t="s">
        <v>178</v>
      </c>
      <c r="I382" s="62" t="s">
        <v>179</v>
      </c>
      <c r="J382" s="62" t="s">
        <v>179</v>
      </c>
    </row>
    <row r="384" spans="2:10" x14ac:dyDescent="0.25">
      <c r="B384" s="3" t="s">
        <v>257</v>
      </c>
    </row>
    <row r="385" spans="2:10" x14ac:dyDescent="0.25">
      <c r="B385" s="3" t="s">
        <v>258</v>
      </c>
    </row>
    <row r="387" spans="2:10" x14ac:dyDescent="0.25">
      <c r="B387" s="1"/>
    </row>
    <row r="388" spans="2:10" x14ac:dyDescent="0.25">
      <c r="B388" s="11"/>
      <c r="C388" s="3"/>
    </row>
    <row r="390" spans="2:10" x14ac:dyDescent="0.25">
      <c r="G390" s="3"/>
      <c r="H390" s="3"/>
      <c r="J390" s="3"/>
    </row>
    <row r="391" spans="2:10" x14ac:dyDescent="0.25">
      <c r="B391" s="42" t="s">
        <v>8</v>
      </c>
      <c r="C391" s="45" t="s">
        <v>266</v>
      </c>
      <c r="D391" s="48" t="s">
        <v>267</v>
      </c>
      <c r="E391" s="50" t="s">
        <v>273</v>
      </c>
      <c r="F391" s="58" t="s">
        <v>268</v>
      </c>
      <c r="G391" s="39" t="s">
        <v>226</v>
      </c>
      <c r="H391" s="40"/>
      <c r="I391" s="40"/>
      <c r="J391" s="41"/>
    </row>
    <row r="392" spans="2:10" x14ac:dyDescent="0.25">
      <c r="B392" s="43"/>
      <c r="C392" s="46"/>
      <c r="D392" s="48"/>
      <c r="E392" s="51"/>
      <c r="F392" s="51"/>
      <c r="G392" s="53" t="s">
        <v>269</v>
      </c>
      <c r="H392" s="53" t="s">
        <v>270</v>
      </c>
      <c r="I392" s="53" t="s">
        <v>271</v>
      </c>
      <c r="J392" s="53" t="s">
        <v>272</v>
      </c>
    </row>
    <row r="393" spans="2:10" ht="87.5" customHeight="1" x14ac:dyDescent="0.25">
      <c r="B393" s="44"/>
      <c r="C393" s="47"/>
      <c r="D393" s="49"/>
      <c r="E393" s="52"/>
      <c r="F393" s="52"/>
      <c r="G393" s="54"/>
      <c r="H393" s="54"/>
      <c r="I393" s="54"/>
      <c r="J393" s="54"/>
    </row>
    <row r="394" spans="2:10" x14ac:dyDescent="0.25">
      <c r="B394" s="12" t="s">
        <v>228</v>
      </c>
      <c r="C394" s="13">
        <v>116</v>
      </c>
      <c r="D394" s="15">
        <v>20.11</v>
      </c>
      <c r="E394" s="62" t="s">
        <v>181</v>
      </c>
      <c r="F394" s="62" t="s">
        <v>12</v>
      </c>
      <c r="G394" s="62" t="s">
        <v>160</v>
      </c>
      <c r="H394" s="62" t="s">
        <v>138</v>
      </c>
      <c r="I394" s="62" t="s">
        <v>138</v>
      </c>
      <c r="J394" s="62" t="s">
        <v>12</v>
      </c>
    </row>
    <row r="395" spans="2:10" x14ac:dyDescent="0.25">
      <c r="B395" s="12" t="s">
        <v>182</v>
      </c>
      <c r="C395" s="13">
        <v>117</v>
      </c>
      <c r="D395" s="15">
        <v>20.13</v>
      </c>
      <c r="E395" s="62" t="s">
        <v>161</v>
      </c>
      <c r="F395" s="62" t="s">
        <v>12</v>
      </c>
      <c r="G395" s="62" t="s">
        <v>45</v>
      </c>
      <c r="H395" s="62" t="s">
        <v>83</v>
      </c>
      <c r="I395" s="62" t="s">
        <v>183</v>
      </c>
      <c r="J395" s="62" t="s">
        <v>83</v>
      </c>
    </row>
    <row r="396" spans="2:10" x14ac:dyDescent="0.25">
      <c r="B396" s="12" t="s">
        <v>184</v>
      </c>
      <c r="C396" s="13">
        <v>118</v>
      </c>
      <c r="D396" s="15">
        <v>20.14</v>
      </c>
      <c r="E396" s="62" t="s">
        <v>185</v>
      </c>
      <c r="F396" s="62" t="s">
        <v>12</v>
      </c>
      <c r="G396" s="62" t="s">
        <v>174</v>
      </c>
      <c r="H396" s="62" t="s">
        <v>186</v>
      </c>
      <c r="I396" s="62" t="s">
        <v>174</v>
      </c>
      <c r="J396" s="62" t="s">
        <v>174</v>
      </c>
    </row>
    <row r="397" spans="2:10" x14ac:dyDescent="0.25">
      <c r="B397" s="23" t="s">
        <v>250</v>
      </c>
      <c r="C397" s="56">
        <v>119</v>
      </c>
      <c r="D397" s="57">
        <v>20.25</v>
      </c>
      <c r="E397" s="63" t="s">
        <v>48</v>
      </c>
      <c r="F397" s="63" t="s">
        <v>12</v>
      </c>
      <c r="G397" s="63" t="s">
        <v>48</v>
      </c>
      <c r="H397" s="63" t="s">
        <v>12</v>
      </c>
      <c r="I397" s="63" t="s">
        <v>12</v>
      </c>
      <c r="J397" s="63" t="s">
        <v>12</v>
      </c>
    </row>
    <row r="398" spans="2:10" x14ac:dyDescent="0.25">
      <c r="B398" s="24" t="s">
        <v>187</v>
      </c>
      <c r="C398" s="56"/>
      <c r="D398" s="57"/>
      <c r="E398" s="63"/>
      <c r="F398" s="63"/>
      <c r="G398" s="63"/>
      <c r="H398" s="63"/>
      <c r="I398" s="63"/>
      <c r="J398" s="63"/>
    </row>
    <row r="399" spans="2:10" x14ac:dyDescent="0.25">
      <c r="B399" s="12" t="s">
        <v>188</v>
      </c>
      <c r="C399" s="13">
        <v>120</v>
      </c>
      <c r="D399" s="15">
        <v>20.3</v>
      </c>
      <c r="E399" s="62" t="s">
        <v>189</v>
      </c>
      <c r="F399" s="62" t="s">
        <v>12</v>
      </c>
      <c r="G399" s="62" t="s">
        <v>190</v>
      </c>
      <c r="H399" s="62" t="s">
        <v>166</v>
      </c>
      <c r="I399" s="62" t="s">
        <v>191</v>
      </c>
      <c r="J399" s="62" t="s">
        <v>86</v>
      </c>
    </row>
    <row r="400" spans="2:10" x14ac:dyDescent="0.25">
      <c r="B400" s="12" t="s">
        <v>192</v>
      </c>
      <c r="C400" s="13">
        <v>121</v>
      </c>
      <c r="D400" s="15" t="s">
        <v>193</v>
      </c>
      <c r="E400" s="62" t="s">
        <v>83</v>
      </c>
      <c r="F400" s="62" t="s">
        <v>12</v>
      </c>
      <c r="G400" s="62" t="s">
        <v>85</v>
      </c>
      <c r="H400" s="62" t="s">
        <v>85</v>
      </c>
      <c r="I400" s="62" t="s">
        <v>86</v>
      </c>
      <c r="J400" s="62" t="s">
        <v>86</v>
      </c>
    </row>
    <row r="401" spans="2:10" ht="13" thickBot="1" x14ac:dyDescent="0.3">
      <c r="B401" s="16" t="s">
        <v>194</v>
      </c>
      <c r="C401" s="27">
        <v>122</v>
      </c>
      <c r="D401" s="66" t="s">
        <v>195</v>
      </c>
      <c r="E401" s="67" t="s">
        <v>196</v>
      </c>
      <c r="F401" s="67" t="s">
        <v>12</v>
      </c>
      <c r="G401" s="67" t="s">
        <v>197</v>
      </c>
      <c r="H401" s="67" t="s">
        <v>190</v>
      </c>
      <c r="I401" s="67" t="s">
        <v>127</v>
      </c>
      <c r="J401" s="67" t="s">
        <v>12</v>
      </c>
    </row>
    <row r="402" spans="2:10" ht="13" thickTop="1" x14ac:dyDescent="0.25">
      <c r="B402" s="29" t="s">
        <v>241</v>
      </c>
      <c r="C402" s="30">
        <v>123</v>
      </c>
      <c r="D402" s="31">
        <v>96.3</v>
      </c>
      <c r="E402" s="68" t="s">
        <v>12</v>
      </c>
      <c r="F402" s="68" t="s">
        <v>12</v>
      </c>
      <c r="G402" s="68" t="s">
        <v>12</v>
      </c>
      <c r="H402" s="68" t="s">
        <v>12</v>
      </c>
      <c r="I402" s="68" t="s">
        <v>12</v>
      </c>
      <c r="J402" s="68" t="s">
        <v>12</v>
      </c>
    </row>
    <row r="403" spans="2:10" x14ac:dyDescent="0.25">
      <c r="B403" s="32" t="s">
        <v>242</v>
      </c>
      <c r="C403" s="33">
        <v>124</v>
      </c>
      <c r="D403" s="34">
        <v>97.3</v>
      </c>
      <c r="E403" s="69" t="s">
        <v>12</v>
      </c>
      <c r="F403" s="69" t="s">
        <v>12</v>
      </c>
      <c r="G403" s="69" t="s">
        <v>12</v>
      </c>
      <c r="H403" s="69" t="s">
        <v>12</v>
      </c>
      <c r="I403" s="69" t="s">
        <v>12</v>
      </c>
      <c r="J403" s="69" t="s">
        <v>12</v>
      </c>
    </row>
    <row r="404" spans="2:10" x14ac:dyDescent="0.25">
      <c r="B404" s="32" t="s">
        <v>243</v>
      </c>
      <c r="C404" s="33">
        <v>125</v>
      </c>
      <c r="D404" s="34">
        <v>98.3</v>
      </c>
      <c r="E404" s="69" t="s">
        <v>12</v>
      </c>
      <c r="F404" s="69" t="s">
        <v>12</v>
      </c>
      <c r="G404" s="69" t="s">
        <v>12</v>
      </c>
      <c r="H404" s="69" t="s">
        <v>12</v>
      </c>
      <c r="I404" s="69" t="s">
        <v>12</v>
      </c>
      <c r="J404" s="69" t="s">
        <v>12</v>
      </c>
    </row>
    <row r="405" spans="2:10" x14ac:dyDescent="0.25">
      <c r="B405" s="32" t="s">
        <v>244</v>
      </c>
      <c r="C405" s="33">
        <v>126</v>
      </c>
      <c r="D405" s="34">
        <v>99.3</v>
      </c>
      <c r="E405" s="69" t="s">
        <v>19</v>
      </c>
      <c r="F405" s="69" t="s">
        <v>12</v>
      </c>
      <c r="G405" s="69" t="s">
        <v>13</v>
      </c>
      <c r="H405" s="69" t="s">
        <v>21</v>
      </c>
      <c r="I405" s="69" t="s">
        <v>22</v>
      </c>
      <c r="J405" s="69" t="s">
        <v>16</v>
      </c>
    </row>
    <row r="406" spans="2:10" ht="13" thickBot="1" x14ac:dyDescent="0.3">
      <c r="B406" s="16" t="s">
        <v>259</v>
      </c>
      <c r="C406" s="28"/>
      <c r="D406" s="70"/>
      <c r="E406" s="71"/>
      <c r="F406" s="71"/>
      <c r="G406" s="71"/>
      <c r="H406" s="71"/>
      <c r="I406" s="71"/>
      <c r="J406" s="71"/>
    </row>
    <row r="407" spans="2:10" ht="13.5" thickTop="1" x14ac:dyDescent="0.3">
      <c r="B407" s="18" t="s">
        <v>10</v>
      </c>
      <c r="C407" s="19">
        <v>1</v>
      </c>
      <c r="D407" s="60"/>
      <c r="E407" s="61" t="s">
        <v>199</v>
      </c>
      <c r="F407" s="61" t="s">
        <v>12</v>
      </c>
      <c r="G407" s="61" t="s">
        <v>12</v>
      </c>
      <c r="H407" s="61" t="s">
        <v>200</v>
      </c>
      <c r="I407" s="61" t="s">
        <v>201</v>
      </c>
      <c r="J407" s="61" t="s">
        <v>12</v>
      </c>
    </row>
    <row r="408" spans="2:10" x14ac:dyDescent="0.25">
      <c r="B408" s="12" t="s">
        <v>17</v>
      </c>
      <c r="C408" s="13">
        <v>2</v>
      </c>
      <c r="D408" s="15" t="s">
        <v>18</v>
      </c>
      <c r="E408" s="62" t="s">
        <v>12</v>
      </c>
      <c r="F408" s="62" t="s">
        <v>12</v>
      </c>
      <c r="G408" s="62" t="s">
        <v>12</v>
      </c>
      <c r="H408" s="62" t="s">
        <v>12</v>
      </c>
      <c r="I408" s="62" t="s">
        <v>12</v>
      </c>
      <c r="J408" s="62" t="s">
        <v>12</v>
      </c>
    </row>
    <row r="409" spans="2:10" x14ac:dyDescent="0.25">
      <c r="B409" s="12" t="s">
        <v>198</v>
      </c>
      <c r="C409" s="13">
        <v>3</v>
      </c>
      <c r="D409" s="15">
        <v>70</v>
      </c>
      <c r="E409" s="62" t="s">
        <v>199</v>
      </c>
      <c r="F409" s="62" t="s">
        <v>12</v>
      </c>
      <c r="G409" s="62" t="s">
        <v>12</v>
      </c>
      <c r="H409" s="62" t="s">
        <v>200</v>
      </c>
      <c r="I409" s="62" t="s">
        <v>201</v>
      </c>
      <c r="J409" s="62" t="s">
        <v>12</v>
      </c>
    </row>
    <row r="410" spans="2:10" x14ac:dyDescent="0.25">
      <c r="B410" s="12" t="s">
        <v>202</v>
      </c>
      <c r="C410" s="13">
        <v>4</v>
      </c>
      <c r="D410" s="15">
        <v>71</v>
      </c>
      <c r="E410" s="62" t="s">
        <v>199</v>
      </c>
      <c r="F410" s="62" t="s">
        <v>12</v>
      </c>
      <c r="G410" s="62" t="s">
        <v>12</v>
      </c>
      <c r="H410" s="62" t="s">
        <v>200</v>
      </c>
      <c r="I410" s="62" t="s">
        <v>201</v>
      </c>
      <c r="J410" s="62" t="s">
        <v>12</v>
      </c>
    </row>
    <row r="411" spans="2:10" x14ac:dyDescent="0.25">
      <c r="B411" s="12" t="s">
        <v>205</v>
      </c>
      <c r="C411" s="13">
        <v>5</v>
      </c>
      <c r="D411" s="15">
        <v>71.010000000000005</v>
      </c>
      <c r="E411" s="62" t="s">
        <v>199</v>
      </c>
      <c r="F411" s="62" t="s">
        <v>12</v>
      </c>
      <c r="G411" s="62" t="s">
        <v>12</v>
      </c>
      <c r="H411" s="62" t="s">
        <v>200</v>
      </c>
      <c r="I411" s="62" t="s">
        <v>201</v>
      </c>
      <c r="J411" s="62" t="s">
        <v>12</v>
      </c>
    </row>
    <row r="412" spans="2:10" x14ac:dyDescent="0.25">
      <c r="B412" s="12" t="s">
        <v>207</v>
      </c>
      <c r="C412" s="13">
        <v>6</v>
      </c>
      <c r="D412" s="15" t="s">
        <v>208</v>
      </c>
      <c r="E412" s="62" t="s">
        <v>209</v>
      </c>
      <c r="F412" s="62" t="s">
        <v>12</v>
      </c>
      <c r="G412" s="62" t="s">
        <v>12</v>
      </c>
      <c r="H412" s="62" t="s">
        <v>211</v>
      </c>
      <c r="I412" s="62" t="s">
        <v>212</v>
      </c>
      <c r="J412" s="62" t="s">
        <v>12</v>
      </c>
    </row>
    <row r="413" spans="2:10" x14ac:dyDescent="0.25">
      <c r="B413" s="12" t="s">
        <v>213</v>
      </c>
      <c r="C413" s="13">
        <v>7</v>
      </c>
      <c r="D413" s="15" t="s">
        <v>214</v>
      </c>
      <c r="E413" s="62" t="s">
        <v>215</v>
      </c>
      <c r="F413" s="62" t="s">
        <v>12</v>
      </c>
      <c r="G413" s="62" t="s">
        <v>12</v>
      </c>
      <c r="H413" s="62" t="s">
        <v>12</v>
      </c>
      <c r="I413" s="62" t="s">
        <v>215</v>
      </c>
      <c r="J413" s="62" t="s">
        <v>12</v>
      </c>
    </row>
    <row r="414" spans="2:10" ht="13" thickBot="1" x14ac:dyDescent="0.3">
      <c r="B414" s="16" t="s">
        <v>217</v>
      </c>
      <c r="C414" s="27">
        <v>8</v>
      </c>
      <c r="D414" s="66" t="s">
        <v>218</v>
      </c>
      <c r="E414" s="67" t="s">
        <v>219</v>
      </c>
      <c r="F414" s="67" t="s">
        <v>12</v>
      </c>
      <c r="G414" s="67" t="s">
        <v>12</v>
      </c>
      <c r="H414" s="67" t="s">
        <v>219</v>
      </c>
      <c r="I414" s="67" t="s">
        <v>12</v>
      </c>
      <c r="J414" s="67" t="s">
        <v>12</v>
      </c>
    </row>
    <row r="415" spans="2:10" ht="13" thickTop="1" x14ac:dyDescent="0.25">
      <c r="B415" s="29" t="s">
        <v>221</v>
      </c>
      <c r="C415" s="30">
        <v>9</v>
      </c>
      <c r="D415" s="31">
        <v>64.02</v>
      </c>
      <c r="E415" s="68" t="s">
        <v>199</v>
      </c>
      <c r="F415" s="68" t="s">
        <v>12</v>
      </c>
      <c r="G415" s="68" t="s">
        <v>12</v>
      </c>
      <c r="H415" s="68" t="s">
        <v>200</v>
      </c>
      <c r="I415" s="68" t="s">
        <v>201</v>
      </c>
      <c r="J415" s="68" t="s">
        <v>12</v>
      </c>
    </row>
    <row r="416" spans="2:10" x14ac:dyDescent="0.25">
      <c r="B416" s="32" t="s">
        <v>222</v>
      </c>
      <c r="C416" s="33">
        <v>10</v>
      </c>
      <c r="D416" s="34">
        <v>67.02</v>
      </c>
      <c r="E416" s="69" t="s">
        <v>199</v>
      </c>
      <c r="F416" s="69" t="s">
        <v>12</v>
      </c>
      <c r="G416" s="69" t="s">
        <v>12</v>
      </c>
      <c r="H416" s="69" t="s">
        <v>200</v>
      </c>
      <c r="I416" s="69" t="s">
        <v>201</v>
      </c>
      <c r="J416" s="69" t="s">
        <v>12</v>
      </c>
    </row>
    <row r="417" spans="2:10" x14ac:dyDescent="0.25">
      <c r="B417" s="12" t="s">
        <v>17</v>
      </c>
      <c r="C417" s="13">
        <v>11</v>
      </c>
      <c r="D417" s="15" t="s">
        <v>18</v>
      </c>
      <c r="E417" s="62" t="s">
        <v>12</v>
      </c>
      <c r="F417" s="62" t="s">
        <v>12</v>
      </c>
      <c r="G417" s="62" t="s">
        <v>12</v>
      </c>
      <c r="H417" s="62" t="s">
        <v>12</v>
      </c>
      <c r="I417" s="62" t="s">
        <v>12</v>
      </c>
      <c r="J417" s="62" t="s">
        <v>12</v>
      </c>
    </row>
    <row r="418" spans="2:10" x14ac:dyDescent="0.25">
      <c r="B418" s="12" t="s">
        <v>198</v>
      </c>
      <c r="C418" s="13">
        <v>12</v>
      </c>
      <c r="D418" s="15">
        <v>70</v>
      </c>
      <c r="E418" s="62" t="s">
        <v>199</v>
      </c>
      <c r="F418" s="62" t="s">
        <v>12</v>
      </c>
      <c r="G418" s="62" t="s">
        <v>12</v>
      </c>
      <c r="H418" s="62" t="s">
        <v>200</v>
      </c>
      <c r="I418" s="62" t="s">
        <v>201</v>
      </c>
      <c r="J418" s="62" t="s">
        <v>12</v>
      </c>
    </row>
    <row r="419" spans="2:10" x14ac:dyDescent="0.25">
      <c r="B419" s="12" t="s">
        <v>202</v>
      </c>
      <c r="C419" s="13">
        <v>13</v>
      </c>
      <c r="D419" s="15">
        <v>71</v>
      </c>
      <c r="E419" s="62" t="s">
        <v>199</v>
      </c>
      <c r="F419" s="62" t="s">
        <v>12</v>
      </c>
      <c r="G419" s="62" t="s">
        <v>12</v>
      </c>
      <c r="H419" s="62" t="s">
        <v>200</v>
      </c>
      <c r="I419" s="62" t="s">
        <v>201</v>
      </c>
      <c r="J419" s="62" t="s">
        <v>12</v>
      </c>
    </row>
    <row r="420" spans="2:10" x14ac:dyDescent="0.25">
      <c r="B420" s="12" t="s">
        <v>205</v>
      </c>
      <c r="C420" s="13">
        <v>14</v>
      </c>
      <c r="D420" s="15">
        <v>71.010000000000005</v>
      </c>
      <c r="E420" s="62" t="s">
        <v>199</v>
      </c>
      <c r="F420" s="62" t="s">
        <v>12</v>
      </c>
      <c r="G420" s="62" t="s">
        <v>12</v>
      </c>
      <c r="H420" s="62" t="s">
        <v>200</v>
      </c>
      <c r="I420" s="62" t="s">
        <v>201</v>
      </c>
      <c r="J420" s="62" t="s">
        <v>12</v>
      </c>
    </row>
    <row r="421" spans="2:10" x14ac:dyDescent="0.25">
      <c r="B421" s="12" t="s">
        <v>207</v>
      </c>
      <c r="C421" s="13">
        <v>15</v>
      </c>
      <c r="D421" s="15" t="s">
        <v>208</v>
      </c>
      <c r="E421" s="62" t="s">
        <v>209</v>
      </c>
      <c r="F421" s="62" t="s">
        <v>12</v>
      </c>
      <c r="G421" s="62" t="s">
        <v>12</v>
      </c>
      <c r="H421" s="62" t="s">
        <v>211</v>
      </c>
      <c r="I421" s="62" t="s">
        <v>212</v>
      </c>
      <c r="J421" s="62" t="s">
        <v>12</v>
      </c>
    </row>
    <row r="423" spans="2:10" x14ac:dyDescent="0.25">
      <c r="B423" s="3" t="s">
        <v>203</v>
      </c>
    </row>
    <row r="424" spans="2:10" x14ac:dyDescent="0.25">
      <c r="B424" s="3" t="s">
        <v>260</v>
      </c>
    </row>
    <row r="426" spans="2:10" x14ac:dyDescent="0.25">
      <c r="B426" s="3"/>
    </row>
    <row r="427" spans="2:10" x14ac:dyDescent="0.25">
      <c r="B427" s="5"/>
    </row>
    <row r="428" spans="2:10" x14ac:dyDescent="0.25">
      <c r="B428" s="3"/>
    </row>
    <row r="429" spans="2:10" x14ac:dyDescent="0.25">
      <c r="B429" s="42" t="s">
        <v>8</v>
      </c>
      <c r="C429" s="45" t="s">
        <v>266</v>
      </c>
      <c r="D429" s="48" t="s">
        <v>267</v>
      </c>
      <c r="E429" s="50" t="s">
        <v>273</v>
      </c>
      <c r="F429" s="58" t="s">
        <v>268</v>
      </c>
      <c r="G429" s="39" t="s">
        <v>226</v>
      </c>
      <c r="H429" s="40"/>
      <c r="I429" s="40"/>
      <c r="J429" s="41"/>
    </row>
    <row r="430" spans="2:10" x14ac:dyDescent="0.25">
      <c r="B430" s="43"/>
      <c r="C430" s="46"/>
      <c r="D430" s="48"/>
      <c r="E430" s="51"/>
      <c r="F430" s="51"/>
      <c r="G430" s="53" t="s">
        <v>269</v>
      </c>
      <c r="H430" s="53" t="s">
        <v>270</v>
      </c>
      <c r="I430" s="53" t="s">
        <v>271</v>
      </c>
      <c r="J430" s="53" t="s">
        <v>272</v>
      </c>
    </row>
    <row r="431" spans="2:10" ht="88.5" customHeight="1" x14ac:dyDescent="0.25">
      <c r="B431" s="44"/>
      <c r="C431" s="47"/>
      <c r="D431" s="49"/>
      <c r="E431" s="52"/>
      <c r="F431" s="52"/>
      <c r="G431" s="54"/>
      <c r="H431" s="54"/>
      <c r="I431" s="54"/>
      <c r="J431" s="54"/>
    </row>
    <row r="432" spans="2:10" x14ac:dyDescent="0.25">
      <c r="B432" s="12" t="s">
        <v>213</v>
      </c>
      <c r="C432" s="13">
        <v>16</v>
      </c>
      <c r="D432" s="15" t="s">
        <v>214</v>
      </c>
      <c r="E432" s="62" t="s">
        <v>215</v>
      </c>
      <c r="F432" s="62" t="s">
        <v>12</v>
      </c>
      <c r="G432" s="62" t="s">
        <v>12</v>
      </c>
      <c r="H432" s="62" t="s">
        <v>12</v>
      </c>
      <c r="I432" s="62" t="s">
        <v>215</v>
      </c>
      <c r="J432" s="62" t="s">
        <v>12</v>
      </c>
    </row>
    <row r="433" spans="2:10" x14ac:dyDescent="0.25">
      <c r="B433" s="12" t="s">
        <v>217</v>
      </c>
      <c r="C433" s="13">
        <v>17</v>
      </c>
      <c r="D433" s="15" t="s">
        <v>218</v>
      </c>
      <c r="E433" s="62" t="s">
        <v>219</v>
      </c>
      <c r="F433" s="62" t="s">
        <v>12</v>
      </c>
      <c r="G433" s="62" t="s">
        <v>12</v>
      </c>
      <c r="H433" s="62" t="s">
        <v>219</v>
      </c>
      <c r="I433" s="62" t="s">
        <v>12</v>
      </c>
      <c r="J433" s="62" t="s">
        <v>12</v>
      </c>
    </row>
    <row r="434" spans="2:10" x14ac:dyDescent="0.25">
      <c r="B434" s="12" t="s">
        <v>231</v>
      </c>
      <c r="C434" s="25"/>
      <c r="D434" s="64"/>
      <c r="E434" s="65"/>
      <c r="F434" s="65"/>
      <c r="G434" s="65"/>
      <c r="H434" s="65"/>
      <c r="I434" s="65"/>
      <c r="J434" s="65"/>
    </row>
    <row r="435" spans="2:10" x14ac:dyDescent="0.25">
      <c r="B435" s="12" t="s">
        <v>232</v>
      </c>
      <c r="C435" s="13">
        <v>18</v>
      </c>
      <c r="D435" s="15" t="s">
        <v>233</v>
      </c>
      <c r="E435" s="62" t="s">
        <v>199</v>
      </c>
      <c r="F435" s="62" t="s">
        <v>12</v>
      </c>
      <c r="G435" s="62" t="s">
        <v>12</v>
      </c>
      <c r="H435" s="62" t="s">
        <v>200</v>
      </c>
      <c r="I435" s="62" t="s">
        <v>201</v>
      </c>
      <c r="J435" s="62" t="s">
        <v>12</v>
      </c>
    </row>
    <row r="436" spans="2:10" x14ac:dyDescent="0.25">
      <c r="B436" s="12" t="s">
        <v>234</v>
      </c>
      <c r="C436" s="13">
        <v>19</v>
      </c>
      <c r="D436" s="15" t="s">
        <v>235</v>
      </c>
      <c r="E436" s="62" t="s">
        <v>199</v>
      </c>
      <c r="F436" s="62" t="s">
        <v>12</v>
      </c>
      <c r="G436" s="62" t="s">
        <v>12</v>
      </c>
      <c r="H436" s="62" t="s">
        <v>200</v>
      </c>
      <c r="I436" s="62" t="s">
        <v>201</v>
      </c>
      <c r="J436" s="62" t="s">
        <v>12</v>
      </c>
    </row>
    <row r="437" spans="2:10" x14ac:dyDescent="0.25">
      <c r="B437" s="12" t="s">
        <v>198</v>
      </c>
      <c r="C437" s="13">
        <v>21</v>
      </c>
      <c r="D437" s="15">
        <v>70</v>
      </c>
      <c r="E437" s="62" t="s">
        <v>199</v>
      </c>
      <c r="F437" s="62" t="s">
        <v>12</v>
      </c>
      <c r="G437" s="62" t="s">
        <v>12</v>
      </c>
      <c r="H437" s="62" t="s">
        <v>200</v>
      </c>
      <c r="I437" s="62" t="s">
        <v>201</v>
      </c>
      <c r="J437" s="62" t="s">
        <v>12</v>
      </c>
    </row>
    <row r="438" spans="2:10" x14ac:dyDescent="0.25">
      <c r="B438" s="12" t="s">
        <v>202</v>
      </c>
      <c r="C438" s="13">
        <v>22</v>
      </c>
      <c r="D438" s="15">
        <v>71</v>
      </c>
      <c r="E438" s="62" t="s">
        <v>199</v>
      </c>
      <c r="F438" s="62" t="s">
        <v>12</v>
      </c>
      <c r="G438" s="62" t="s">
        <v>12</v>
      </c>
      <c r="H438" s="62" t="s">
        <v>200</v>
      </c>
      <c r="I438" s="62" t="s">
        <v>201</v>
      </c>
      <c r="J438" s="62" t="s">
        <v>12</v>
      </c>
    </row>
    <row r="439" spans="2:10" x14ac:dyDescent="0.25">
      <c r="B439" s="12" t="s">
        <v>205</v>
      </c>
      <c r="C439" s="13">
        <v>23</v>
      </c>
      <c r="D439" s="15">
        <v>71.010000000000005</v>
      </c>
      <c r="E439" s="62" t="s">
        <v>199</v>
      </c>
      <c r="F439" s="62" t="s">
        <v>12</v>
      </c>
      <c r="G439" s="62" t="s">
        <v>12</v>
      </c>
      <c r="H439" s="62" t="s">
        <v>200</v>
      </c>
      <c r="I439" s="62" t="s">
        <v>201</v>
      </c>
      <c r="J439" s="62" t="s">
        <v>12</v>
      </c>
    </row>
    <row r="440" spans="2:10" x14ac:dyDescent="0.25">
      <c r="B440" s="12" t="s">
        <v>207</v>
      </c>
      <c r="C440" s="13">
        <v>24</v>
      </c>
      <c r="D440" s="15" t="s">
        <v>208</v>
      </c>
      <c r="E440" s="62" t="s">
        <v>209</v>
      </c>
      <c r="F440" s="62" t="s">
        <v>12</v>
      </c>
      <c r="G440" s="62" t="s">
        <v>12</v>
      </c>
      <c r="H440" s="62" t="s">
        <v>211</v>
      </c>
      <c r="I440" s="62" t="s">
        <v>212</v>
      </c>
      <c r="J440" s="62" t="s">
        <v>12</v>
      </c>
    </row>
    <row r="441" spans="2:10" x14ac:dyDescent="0.25">
      <c r="B441" s="12" t="s">
        <v>213</v>
      </c>
      <c r="C441" s="13">
        <v>25</v>
      </c>
      <c r="D441" s="15" t="s">
        <v>214</v>
      </c>
      <c r="E441" s="62" t="s">
        <v>215</v>
      </c>
      <c r="F441" s="62" t="s">
        <v>12</v>
      </c>
      <c r="G441" s="62" t="s">
        <v>12</v>
      </c>
      <c r="H441" s="62" t="s">
        <v>12</v>
      </c>
      <c r="I441" s="62" t="s">
        <v>215</v>
      </c>
      <c r="J441" s="62" t="s">
        <v>12</v>
      </c>
    </row>
    <row r="442" spans="2:10" ht="13" thickBot="1" x14ac:dyDescent="0.3">
      <c r="B442" s="16" t="s">
        <v>217</v>
      </c>
      <c r="C442" s="27">
        <v>26</v>
      </c>
      <c r="D442" s="66" t="s">
        <v>218</v>
      </c>
      <c r="E442" s="67" t="s">
        <v>219</v>
      </c>
      <c r="F442" s="67" t="s">
        <v>12</v>
      </c>
      <c r="G442" s="67" t="s">
        <v>12</v>
      </c>
      <c r="H442" s="67" t="s">
        <v>219</v>
      </c>
      <c r="I442" s="67" t="s">
        <v>12</v>
      </c>
      <c r="J442" s="67" t="s">
        <v>12</v>
      </c>
    </row>
    <row r="443" spans="2:10" ht="13" thickTop="1" x14ac:dyDescent="0.25">
      <c r="B443" s="29" t="s">
        <v>241</v>
      </c>
      <c r="C443" s="30">
        <v>27</v>
      </c>
      <c r="D443" s="31">
        <v>96.01</v>
      </c>
      <c r="E443" s="68" t="s">
        <v>12</v>
      </c>
      <c r="F443" s="68" t="s">
        <v>12</v>
      </c>
      <c r="G443" s="68" t="s">
        <v>12</v>
      </c>
      <c r="H443" s="68" t="s">
        <v>12</v>
      </c>
      <c r="I443" s="68" t="s">
        <v>12</v>
      </c>
      <c r="J443" s="68" t="s">
        <v>12</v>
      </c>
    </row>
    <row r="444" spans="2:10" x14ac:dyDescent="0.25">
      <c r="B444" s="32" t="s">
        <v>242</v>
      </c>
      <c r="C444" s="33">
        <v>28</v>
      </c>
      <c r="D444" s="34">
        <v>97.01</v>
      </c>
      <c r="E444" s="69" t="s">
        <v>12</v>
      </c>
      <c r="F444" s="69" t="s">
        <v>12</v>
      </c>
      <c r="G444" s="69" t="s">
        <v>12</v>
      </c>
      <c r="H444" s="69" t="s">
        <v>12</v>
      </c>
      <c r="I444" s="69" t="s">
        <v>12</v>
      </c>
      <c r="J444" s="69" t="s">
        <v>12</v>
      </c>
    </row>
    <row r="445" spans="2:10" x14ac:dyDescent="0.25">
      <c r="B445" s="32" t="s">
        <v>243</v>
      </c>
      <c r="C445" s="33">
        <v>29</v>
      </c>
      <c r="D445" s="34">
        <v>98.01</v>
      </c>
      <c r="E445" s="69" t="s">
        <v>12</v>
      </c>
      <c r="F445" s="69" t="s">
        <v>12</v>
      </c>
      <c r="G445" s="69" t="s">
        <v>12</v>
      </c>
      <c r="H445" s="69" t="s">
        <v>12</v>
      </c>
      <c r="I445" s="69" t="s">
        <v>12</v>
      </c>
      <c r="J445" s="69" t="s">
        <v>12</v>
      </c>
    </row>
    <row r="446" spans="2:10" x14ac:dyDescent="0.25">
      <c r="B446" s="32" t="s">
        <v>244</v>
      </c>
      <c r="C446" s="33">
        <v>30</v>
      </c>
      <c r="D446" s="34">
        <v>99.01</v>
      </c>
      <c r="E446" s="69" t="s">
        <v>199</v>
      </c>
      <c r="F446" s="69" t="s">
        <v>12</v>
      </c>
      <c r="G446" s="69" t="s">
        <v>12</v>
      </c>
      <c r="H446" s="69" t="s">
        <v>200</v>
      </c>
      <c r="I446" s="69" t="s">
        <v>201</v>
      </c>
      <c r="J446" s="69" t="s">
        <v>12</v>
      </c>
    </row>
    <row r="448" spans="2:10" x14ac:dyDescent="0.25">
      <c r="E448" s="59" t="s">
        <v>261</v>
      </c>
      <c r="F448" s="59"/>
      <c r="G448" s="59"/>
      <c r="H448" s="59"/>
    </row>
    <row r="449" spans="2:8" x14ac:dyDescent="0.25">
      <c r="E449" s="59" t="s">
        <v>262</v>
      </c>
      <c r="F449" s="59"/>
      <c r="G449" s="59"/>
      <c r="H449" s="59"/>
    </row>
    <row r="451" spans="2:8" x14ac:dyDescent="0.25">
      <c r="E451" s="59" t="s">
        <v>274</v>
      </c>
      <c r="F451" s="59"/>
      <c r="G451" s="59"/>
      <c r="H451" s="59"/>
    </row>
    <row r="452" spans="2:8" x14ac:dyDescent="0.25">
      <c r="E452" s="36"/>
      <c r="F452" s="36"/>
      <c r="G452" s="36"/>
      <c r="H452" s="36"/>
    </row>
    <row r="453" spans="2:8" x14ac:dyDescent="0.25">
      <c r="E453" s="36"/>
      <c r="F453" s="36"/>
      <c r="G453" s="36"/>
      <c r="H453" s="36"/>
    </row>
    <row r="454" spans="2:8" x14ac:dyDescent="0.25">
      <c r="E454" s="36"/>
      <c r="F454" s="36"/>
      <c r="G454" s="36"/>
      <c r="H454" s="36"/>
    </row>
    <row r="455" spans="2:8" x14ac:dyDescent="0.25">
      <c r="E455" s="36"/>
      <c r="F455" s="36"/>
      <c r="G455" s="36"/>
      <c r="H455" s="36"/>
    </row>
    <row r="456" spans="2:8" x14ac:dyDescent="0.25">
      <c r="E456" s="36"/>
      <c r="F456" s="36"/>
      <c r="G456" s="36"/>
      <c r="H456" s="36"/>
    </row>
    <row r="458" spans="2:8" x14ac:dyDescent="0.25">
      <c r="B458" s="3" t="s">
        <v>203</v>
      </c>
    </row>
    <row r="459" spans="2:8" x14ac:dyDescent="0.25">
      <c r="B459" s="3" t="s">
        <v>263</v>
      </c>
    </row>
  </sheetData>
  <mergeCells count="175">
    <mergeCell ref="E448:H448"/>
    <mergeCell ref="E449:H449"/>
    <mergeCell ref="E451:H451"/>
    <mergeCell ref="B429:B431"/>
    <mergeCell ref="C429:C431"/>
    <mergeCell ref="D429:D431"/>
    <mergeCell ref="E429:E431"/>
    <mergeCell ref="F429:F431"/>
    <mergeCell ref="G429:J429"/>
    <mergeCell ref="G430:G431"/>
    <mergeCell ref="H430:H431"/>
    <mergeCell ref="I430:I431"/>
    <mergeCell ref="J430:J431"/>
    <mergeCell ref="I392:I393"/>
    <mergeCell ref="J392:J393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I353:I354"/>
    <mergeCell ref="J353:J354"/>
    <mergeCell ref="B391:B393"/>
    <mergeCell ref="C391:C393"/>
    <mergeCell ref="D391:D393"/>
    <mergeCell ref="E391:E393"/>
    <mergeCell ref="F391:F393"/>
    <mergeCell ref="G391:J391"/>
    <mergeCell ref="G392:G393"/>
    <mergeCell ref="H392:H393"/>
    <mergeCell ref="I332:I333"/>
    <mergeCell ref="J332:J333"/>
    <mergeCell ref="B352:B354"/>
    <mergeCell ref="C352:C354"/>
    <mergeCell ref="D352:D354"/>
    <mergeCell ref="E352:E354"/>
    <mergeCell ref="F352:F354"/>
    <mergeCell ref="G352:J352"/>
    <mergeCell ref="G353:G354"/>
    <mergeCell ref="H353:H354"/>
    <mergeCell ref="C332:C333"/>
    <mergeCell ref="D332:D333"/>
    <mergeCell ref="E332:E333"/>
    <mergeCell ref="F332:F333"/>
    <mergeCell ref="G332:G333"/>
    <mergeCell ref="H332:H333"/>
    <mergeCell ref="B313:B315"/>
    <mergeCell ref="C313:C315"/>
    <mergeCell ref="D313:D315"/>
    <mergeCell ref="E313:E315"/>
    <mergeCell ref="F313:F315"/>
    <mergeCell ref="G313:J313"/>
    <mergeCell ref="G314:G315"/>
    <mergeCell ref="H314:H315"/>
    <mergeCell ref="I314:I315"/>
    <mergeCell ref="J314:J315"/>
    <mergeCell ref="I275:I276"/>
    <mergeCell ref="J275:J276"/>
    <mergeCell ref="C279:C280"/>
    <mergeCell ref="D279:D280"/>
    <mergeCell ref="E279:E280"/>
    <mergeCell ref="F279:F280"/>
    <mergeCell ref="G279:G280"/>
    <mergeCell ref="H279:H280"/>
    <mergeCell ref="I279:I280"/>
    <mergeCell ref="J279:J280"/>
    <mergeCell ref="I236:I237"/>
    <mergeCell ref="J236:J237"/>
    <mergeCell ref="B274:B276"/>
    <mergeCell ref="C274:C276"/>
    <mergeCell ref="D274:D276"/>
    <mergeCell ref="E274:E276"/>
    <mergeCell ref="F274:F276"/>
    <mergeCell ref="G274:J274"/>
    <mergeCell ref="G275:G276"/>
    <mergeCell ref="H275:H276"/>
    <mergeCell ref="I206:I207"/>
    <mergeCell ref="J206:J207"/>
    <mergeCell ref="B235:B237"/>
    <mergeCell ref="C235:C237"/>
    <mergeCell ref="D235:D237"/>
    <mergeCell ref="E235:E237"/>
    <mergeCell ref="F235:F237"/>
    <mergeCell ref="G235:J235"/>
    <mergeCell ref="G236:G237"/>
    <mergeCell ref="H236:H237"/>
    <mergeCell ref="C206:C207"/>
    <mergeCell ref="D206:D207"/>
    <mergeCell ref="E206:E207"/>
    <mergeCell ref="F206:F207"/>
    <mergeCell ref="G206:G207"/>
    <mergeCell ref="H206:H207"/>
    <mergeCell ref="B197:B199"/>
    <mergeCell ref="C197:C199"/>
    <mergeCell ref="D197:D199"/>
    <mergeCell ref="E197:E199"/>
    <mergeCell ref="F197:F199"/>
    <mergeCell ref="G197:J197"/>
    <mergeCell ref="G198:G199"/>
    <mergeCell ref="H198:H199"/>
    <mergeCell ref="I198:I199"/>
    <mergeCell ref="J198:J199"/>
    <mergeCell ref="B158:B160"/>
    <mergeCell ref="C158:C160"/>
    <mergeCell ref="D158:D160"/>
    <mergeCell ref="E158:E160"/>
    <mergeCell ref="F158:F160"/>
    <mergeCell ref="G158:J158"/>
    <mergeCell ref="G159:G160"/>
    <mergeCell ref="H159:H160"/>
    <mergeCell ref="I159:I160"/>
    <mergeCell ref="J159:J160"/>
    <mergeCell ref="I121:I122"/>
    <mergeCell ref="J121:J122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I80:I81"/>
    <mergeCell ref="J80:J81"/>
    <mergeCell ref="B120:B122"/>
    <mergeCell ref="C120:C122"/>
    <mergeCell ref="D120:D122"/>
    <mergeCell ref="E120:E122"/>
    <mergeCell ref="F120:F122"/>
    <mergeCell ref="G120:J120"/>
    <mergeCell ref="G121:G122"/>
    <mergeCell ref="H121:H122"/>
    <mergeCell ref="I64:I65"/>
    <mergeCell ref="J64:J65"/>
    <mergeCell ref="B79:B81"/>
    <mergeCell ref="C79:C81"/>
    <mergeCell ref="D79:D81"/>
    <mergeCell ref="E79:E81"/>
    <mergeCell ref="F79:F81"/>
    <mergeCell ref="G79:J79"/>
    <mergeCell ref="G80:G81"/>
    <mergeCell ref="H80:H81"/>
    <mergeCell ref="G41:G42"/>
    <mergeCell ref="H41:H42"/>
    <mergeCell ref="I41:I42"/>
    <mergeCell ref="J41:J42"/>
    <mergeCell ref="C64:C65"/>
    <mergeCell ref="D64:D65"/>
    <mergeCell ref="E64:E65"/>
    <mergeCell ref="F64:F65"/>
    <mergeCell ref="G64:G65"/>
    <mergeCell ref="H64:H65"/>
    <mergeCell ref="G15:G16"/>
    <mergeCell ref="H15:H16"/>
    <mergeCell ref="I15:I16"/>
    <mergeCell ref="J15:J16"/>
    <mergeCell ref="B40:B42"/>
    <mergeCell ref="C40:C42"/>
    <mergeCell ref="D40:D42"/>
    <mergeCell ref="E40:E42"/>
    <mergeCell ref="F40:F42"/>
    <mergeCell ref="G40:J40"/>
    <mergeCell ref="H5:J5"/>
    <mergeCell ref="C6:F6"/>
    <mergeCell ref="C7:F7"/>
    <mergeCell ref="I7:J7"/>
    <mergeCell ref="B14:B16"/>
    <mergeCell ref="C14:C16"/>
    <mergeCell ref="D14:D16"/>
    <mergeCell ref="E14:E16"/>
    <mergeCell ref="F14:F16"/>
    <mergeCell ref="G14:J14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6"/>
  <sheetViews>
    <sheetView tabSelected="1" zoomScaleNormal="100" workbookViewId="0">
      <selection activeCell="B88" sqref="B88"/>
    </sheetView>
  </sheetViews>
  <sheetFormatPr defaultRowHeight="12.5" x14ac:dyDescent="0.25"/>
  <cols>
    <col min="1" max="1" width="6.36328125" customWidth="1"/>
    <col min="2" max="2" width="45.453125" customWidth="1"/>
    <col min="3" max="3" width="6" customWidth="1"/>
    <col min="4" max="4" width="11.1796875" customWidth="1"/>
    <col min="5" max="5" width="9"/>
    <col min="6" max="6" width="11.453125" customWidth="1"/>
    <col min="7" max="7" width="9" customWidth="1"/>
    <col min="8" max="8" width="9.08984375" customWidth="1"/>
    <col min="9" max="9" width="9" customWidth="1"/>
    <col min="10" max="10" width="9.36328125" customWidth="1"/>
    <col min="11" max="14" width="16"/>
    <col min="15" max="15" width="20"/>
    <col min="16" max="16" width="14"/>
    <col min="17" max="17" width="10"/>
  </cols>
  <sheetData>
    <row r="2" spans="2:10" ht="13" x14ac:dyDescent="0.3">
      <c r="H2" s="86" t="s">
        <v>279</v>
      </c>
    </row>
    <row r="5" spans="2:10" ht="15.5" x14ac:dyDescent="0.35">
      <c r="B5" s="2" t="s">
        <v>0</v>
      </c>
      <c r="H5" s="38" t="s">
        <v>264</v>
      </c>
      <c r="I5" s="38"/>
      <c r="J5" s="38"/>
    </row>
    <row r="6" spans="2:10" ht="15.5" x14ac:dyDescent="0.35">
      <c r="B6" s="2" t="s">
        <v>2</v>
      </c>
      <c r="C6" s="55" t="s">
        <v>1</v>
      </c>
      <c r="D6" s="55"/>
      <c r="E6" s="55"/>
      <c r="F6" s="55"/>
    </row>
    <row r="7" spans="2:10" ht="15.5" x14ac:dyDescent="0.35">
      <c r="B7" s="2" t="s">
        <v>4</v>
      </c>
      <c r="C7" s="55" t="s">
        <v>265</v>
      </c>
      <c r="D7" s="55"/>
      <c r="E7" s="55"/>
      <c r="F7" s="55"/>
      <c r="I7" s="38" t="s">
        <v>3</v>
      </c>
      <c r="J7" s="38"/>
    </row>
    <row r="8" spans="2:10" ht="15.5" x14ac:dyDescent="0.35">
      <c r="B8" s="2" t="s">
        <v>5</v>
      </c>
    </row>
    <row r="9" spans="2:10" ht="15.5" x14ac:dyDescent="0.35">
      <c r="B9" s="2" t="s">
        <v>6</v>
      </c>
    </row>
    <row r="10" spans="2:10" ht="15.5" x14ac:dyDescent="0.35">
      <c r="B10" s="2"/>
    </row>
    <row r="11" spans="2:10" ht="15.5" x14ac:dyDescent="0.35">
      <c r="J11" s="2"/>
    </row>
    <row r="12" spans="2:10" ht="15.5" x14ac:dyDescent="0.35">
      <c r="J12" s="37" t="s">
        <v>7</v>
      </c>
    </row>
    <row r="14" spans="2:10" x14ac:dyDescent="0.25">
      <c r="B14" s="42" t="s">
        <v>8</v>
      </c>
      <c r="C14" s="45" t="s">
        <v>266</v>
      </c>
      <c r="D14" s="48" t="s">
        <v>267</v>
      </c>
      <c r="E14" s="50" t="s">
        <v>273</v>
      </c>
      <c r="F14" s="50" t="s">
        <v>268</v>
      </c>
      <c r="G14" s="39" t="s">
        <v>226</v>
      </c>
      <c r="H14" s="40"/>
      <c r="I14" s="40"/>
      <c r="J14" s="41"/>
    </row>
    <row r="15" spans="2:10" x14ac:dyDescent="0.25">
      <c r="B15" s="43"/>
      <c r="C15" s="46"/>
      <c r="D15" s="48"/>
      <c r="E15" s="51"/>
      <c r="F15" s="51"/>
      <c r="G15" s="53" t="s">
        <v>269</v>
      </c>
      <c r="H15" s="53" t="s">
        <v>270</v>
      </c>
      <c r="I15" s="53" t="s">
        <v>271</v>
      </c>
      <c r="J15" s="53" t="s">
        <v>272</v>
      </c>
    </row>
    <row r="16" spans="2:10" ht="88.5" customHeight="1" x14ac:dyDescent="0.25">
      <c r="B16" s="44"/>
      <c r="C16" s="47"/>
      <c r="D16" s="49"/>
      <c r="E16" s="52"/>
      <c r="F16" s="52"/>
      <c r="G16" s="54"/>
      <c r="H16" s="54"/>
      <c r="I16" s="54"/>
      <c r="J16" s="54"/>
    </row>
    <row r="17" spans="2:10" ht="13" thickBot="1" x14ac:dyDescent="0.3">
      <c r="B17" s="16" t="s">
        <v>9</v>
      </c>
      <c r="C17" s="17"/>
      <c r="D17" s="17"/>
      <c r="E17" s="17"/>
      <c r="F17" s="17"/>
      <c r="G17" s="17"/>
      <c r="H17" s="17"/>
      <c r="I17" s="17"/>
      <c r="J17" s="17"/>
    </row>
    <row r="18" spans="2:10" ht="13.5" thickTop="1" x14ac:dyDescent="0.3">
      <c r="B18" s="18" t="s">
        <v>10</v>
      </c>
      <c r="C18" s="19">
        <v>1</v>
      </c>
      <c r="D18" s="60"/>
      <c r="E18" s="61">
        <f>E19+E69</f>
        <v>13033</v>
      </c>
      <c r="F18" s="61" t="s">
        <v>12</v>
      </c>
      <c r="G18" s="61">
        <f>G19</f>
        <v>2472</v>
      </c>
      <c r="H18" s="61">
        <f t="shared" ref="H18:J18" si="0">H19</f>
        <v>3423</v>
      </c>
      <c r="I18" s="61">
        <f t="shared" si="0"/>
        <v>3742</v>
      </c>
      <c r="J18" s="61">
        <f t="shared" si="0"/>
        <v>2348</v>
      </c>
    </row>
    <row r="19" spans="2:10" x14ac:dyDescent="0.25">
      <c r="B19" s="12" t="s">
        <v>17</v>
      </c>
      <c r="C19" s="13">
        <v>2</v>
      </c>
      <c r="D19" s="15" t="s">
        <v>18</v>
      </c>
      <c r="E19" s="62">
        <f>G19+H19+I19+J19</f>
        <v>11985</v>
      </c>
      <c r="F19" s="62" t="s">
        <v>20</v>
      </c>
      <c r="G19" s="62">
        <v>2472</v>
      </c>
      <c r="H19" s="62">
        <v>3423</v>
      </c>
      <c r="I19" s="62">
        <v>3742</v>
      </c>
      <c r="J19" s="62">
        <v>2348</v>
      </c>
    </row>
    <row r="20" spans="2:10" x14ac:dyDescent="0.25">
      <c r="B20" s="12" t="s">
        <v>23</v>
      </c>
      <c r="C20" s="13">
        <v>3</v>
      </c>
      <c r="D20" s="14">
        <v>10</v>
      </c>
      <c r="E20" s="62">
        <f t="shared" ref="E20:E34" si="1">G20+H20+I20+J20</f>
        <v>6743</v>
      </c>
      <c r="F20" s="62" t="s">
        <v>25</v>
      </c>
      <c r="G20" s="62">
        <v>1317</v>
      </c>
      <c r="H20" s="62">
        <v>1721</v>
      </c>
      <c r="I20" s="62">
        <v>2190</v>
      </c>
      <c r="J20" s="62">
        <v>1515</v>
      </c>
    </row>
    <row r="21" spans="2:10" x14ac:dyDescent="0.25">
      <c r="B21" s="12" t="s">
        <v>30</v>
      </c>
      <c r="C21" s="13">
        <v>4</v>
      </c>
      <c r="D21" s="34">
        <v>10.01</v>
      </c>
      <c r="E21" s="69">
        <f t="shared" si="1"/>
        <v>5260</v>
      </c>
      <c r="F21" s="69" t="s">
        <v>32</v>
      </c>
      <c r="G21" s="69">
        <v>982</v>
      </c>
      <c r="H21" s="69">
        <v>1387</v>
      </c>
      <c r="I21" s="69">
        <v>1644</v>
      </c>
      <c r="J21" s="69">
        <v>1247</v>
      </c>
    </row>
    <row r="22" spans="2:10" x14ac:dyDescent="0.25">
      <c r="B22" s="12" t="s">
        <v>37</v>
      </c>
      <c r="C22" s="13">
        <v>5</v>
      </c>
      <c r="D22" s="15" t="s">
        <v>38</v>
      </c>
      <c r="E22" s="62">
        <f t="shared" si="1"/>
        <v>4879</v>
      </c>
      <c r="F22" s="62" t="s">
        <v>40</v>
      </c>
      <c r="G22" s="62">
        <v>955</v>
      </c>
      <c r="H22" s="62">
        <v>1355</v>
      </c>
      <c r="I22" s="62">
        <v>1355</v>
      </c>
      <c r="J22" s="62">
        <v>1214</v>
      </c>
    </row>
    <row r="23" spans="2:10" x14ac:dyDescent="0.25">
      <c r="B23" s="12" t="s">
        <v>43</v>
      </c>
      <c r="C23" s="13">
        <v>6</v>
      </c>
      <c r="D23" s="15" t="s">
        <v>44</v>
      </c>
      <c r="E23" s="62">
        <f t="shared" si="1"/>
        <v>10</v>
      </c>
      <c r="F23" s="62" t="s">
        <v>46</v>
      </c>
      <c r="G23" s="62">
        <v>2</v>
      </c>
      <c r="H23" s="62">
        <v>2</v>
      </c>
      <c r="I23" s="62">
        <v>3</v>
      </c>
      <c r="J23" s="62">
        <v>3</v>
      </c>
    </row>
    <row r="24" spans="2:10" x14ac:dyDescent="0.25">
      <c r="B24" s="12" t="s">
        <v>275</v>
      </c>
      <c r="C24" s="13">
        <v>7</v>
      </c>
      <c r="D24" s="15" t="s">
        <v>276</v>
      </c>
      <c r="E24" s="62">
        <f t="shared" si="1"/>
        <v>240</v>
      </c>
      <c r="F24" s="62">
        <v>0</v>
      </c>
      <c r="G24" s="62">
        <v>0</v>
      </c>
      <c r="H24" s="62">
        <v>0</v>
      </c>
      <c r="I24" s="62">
        <v>240</v>
      </c>
      <c r="J24" s="62">
        <v>0</v>
      </c>
    </row>
    <row r="25" spans="2:10" x14ac:dyDescent="0.25">
      <c r="B25" s="12" t="s">
        <v>49</v>
      </c>
      <c r="C25" s="13">
        <v>8</v>
      </c>
      <c r="D25" s="15" t="s">
        <v>50</v>
      </c>
      <c r="E25" s="62">
        <f t="shared" si="1"/>
        <v>56</v>
      </c>
      <c r="F25" s="62" t="s">
        <v>52</v>
      </c>
      <c r="G25" s="62">
        <v>11</v>
      </c>
      <c r="H25" s="62">
        <v>15</v>
      </c>
      <c r="I25" s="62">
        <v>15</v>
      </c>
      <c r="J25" s="62">
        <v>15</v>
      </c>
    </row>
    <row r="26" spans="2:10" x14ac:dyDescent="0.25">
      <c r="B26" s="12" t="s">
        <v>55</v>
      </c>
      <c r="C26" s="13">
        <v>9</v>
      </c>
      <c r="D26" s="15" t="s">
        <v>56</v>
      </c>
      <c r="E26" s="62">
        <f t="shared" si="1"/>
        <v>20</v>
      </c>
      <c r="F26" s="62" t="s">
        <v>58</v>
      </c>
      <c r="G26" s="62">
        <v>5</v>
      </c>
      <c r="H26" s="62">
        <v>5</v>
      </c>
      <c r="I26" s="62">
        <v>5</v>
      </c>
      <c r="J26" s="62">
        <v>5</v>
      </c>
    </row>
    <row r="27" spans="2:10" x14ac:dyDescent="0.25">
      <c r="B27" s="12" t="s">
        <v>60</v>
      </c>
      <c r="C27" s="13">
        <v>10</v>
      </c>
      <c r="D27" s="15" t="s">
        <v>61</v>
      </c>
      <c r="E27" s="62">
        <f t="shared" si="1"/>
        <v>55</v>
      </c>
      <c r="F27" s="62" t="s">
        <v>63</v>
      </c>
      <c r="G27" s="62">
        <v>9</v>
      </c>
      <c r="H27" s="62">
        <v>10</v>
      </c>
      <c r="I27" s="62">
        <v>26</v>
      </c>
      <c r="J27" s="62">
        <v>10</v>
      </c>
    </row>
    <row r="28" spans="2:10" x14ac:dyDescent="0.25">
      <c r="B28" s="12" t="s">
        <v>65</v>
      </c>
      <c r="C28" s="13">
        <v>11</v>
      </c>
      <c r="D28" s="34">
        <v>10.02</v>
      </c>
      <c r="E28" s="69">
        <f t="shared" si="1"/>
        <v>248</v>
      </c>
      <c r="F28" s="69">
        <v>0</v>
      </c>
      <c r="G28" s="69">
        <v>2</v>
      </c>
      <c r="H28" s="69">
        <v>2</v>
      </c>
      <c r="I28" s="69">
        <v>241</v>
      </c>
      <c r="J28" s="69">
        <v>3</v>
      </c>
    </row>
    <row r="29" spans="2:10" x14ac:dyDescent="0.25">
      <c r="B29" s="12" t="s">
        <v>66</v>
      </c>
      <c r="C29" s="13">
        <v>12</v>
      </c>
      <c r="D29" s="15" t="s">
        <v>67</v>
      </c>
      <c r="E29" s="62">
        <f t="shared" si="1"/>
        <v>10</v>
      </c>
      <c r="F29" s="62" t="s">
        <v>68</v>
      </c>
      <c r="G29" s="62">
        <v>2</v>
      </c>
      <c r="H29" s="62">
        <v>2</v>
      </c>
      <c r="I29" s="62">
        <v>3</v>
      </c>
      <c r="J29" s="62">
        <v>3</v>
      </c>
    </row>
    <row r="30" spans="2:10" x14ac:dyDescent="0.25">
      <c r="B30" s="12" t="s">
        <v>278</v>
      </c>
      <c r="C30" s="13">
        <v>13</v>
      </c>
      <c r="D30" s="15" t="s">
        <v>277</v>
      </c>
      <c r="E30" s="62">
        <f t="shared" si="1"/>
        <v>238</v>
      </c>
      <c r="F30" s="62">
        <v>0</v>
      </c>
      <c r="G30" s="62">
        <v>0</v>
      </c>
      <c r="H30" s="62">
        <v>0</v>
      </c>
      <c r="I30" s="62">
        <v>238</v>
      </c>
      <c r="J30" s="62">
        <v>0</v>
      </c>
    </row>
    <row r="31" spans="2:10" x14ac:dyDescent="0.25">
      <c r="B31" s="12" t="s">
        <v>69</v>
      </c>
      <c r="C31" s="13">
        <v>14</v>
      </c>
      <c r="D31" s="34">
        <v>10.029999999999999</v>
      </c>
      <c r="E31" s="69">
        <f t="shared" si="1"/>
        <v>0</v>
      </c>
      <c r="F31" s="69" t="s">
        <v>71</v>
      </c>
      <c r="G31" s="69">
        <v>0</v>
      </c>
      <c r="H31" s="69">
        <v>0</v>
      </c>
      <c r="I31" s="69">
        <v>0</v>
      </c>
      <c r="J31" s="69">
        <v>0</v>
      </c>
    </row>
    <row r="32" spans="2:10" x14ac:dyDescent="0.25">
      <c r="B32" s="12" t="s">
        <v>75</v>
      </c>
      <c r="C32" s="13">
        <v>15</v>
      </c>
      <c r="D32" s="15" t="s">
        <v>76</v>
      </c>
      <c r="E32" s="62">
        <f t="shared" si="1"/>
        <v>807</v>
      </c>
      <c r="F32" s="62" t="s">
        <v>78</v>
      </c>
      <c r="G32" s="62">
        <v>217</v>
      </c>
      <c r="H32" s="62">
        <v>216</v>
      </c>
      <c r="I32" s="62">
        <v>156</v>
      </c>
      <c r="J32" s="62">
        <v>218</v>
      </c>
    </row>
    <row r="33" spans="2:16" x14ac:dyDescent="0.25">
      <c r="B33" s="12" t="s">
        <v>81</v>
      </c>
      <c r="C33" s="13">
        <v>16</v>
      </c>
      <c r="D33" s="15" t="s">
        <v>82</v>
      </c>
      <c r="E33" s="62">
        <f t="shared" si="1"/>
        <v>27</v>
      </c>
      <c r="F33" s="62" t="s">
        <v>84</v>
      </c>
      <c r="G33" s="62">
        <v>12</v>
      </c>
      <c r="H33" s="62">
        <v>12</v>
      </c>
      <c r="I33" s="62">
        <v>3</v>
      </c>
      <c r="J33" s="62">
        <v>0</v>
      </c>
    </row>
    <row r="34" spans="2:16" x14ac:dyDescent="0.25">
      <c r="B34" s="12" t="s">
        <v>87</v>
      </c>
      <c r="C34" s="13">
        <v>17</v>
      </c>
      <c r="D34" s="15" t="s">
        <v>88</v>
      </c>
      <c r="E34" s="62">
        <f t="shared" si="1"/>
        <v>285</v>
      </c>
      <c r="F34" s="62" t="s">
        <v>90</v>
      </c>
      <c r="G34" s="62">
        <v>79</v>
      </c>
      <c r="H34" s="62">
        <v>79</v>
      </c>
      <c r="I34" s="62">
        <v>80</v>
      </c>
      <c r="J34" s="62">
        <v>47</v>
      </c>
    </row>
    <row r="36" spans="2:16" x14ac:dyDescent="0.25">
      <c r="B36" s="3" t="s">
        <v>94</v>
      </c>
      <c r="C36" s="3" t="s">
        <v>95</v>
      </c>
    </row>
    <row r="37" spans="2:16" x14ac:dyDescent="0.25">
      <c r="B37" s="3" t="s">
        <v>96</v>
      </c>
    </row>
    <row r="38" spans="2:16" x14ac:dyDescent="0.25">
      <c r="B38" s="3"/>
    </row>
    <row r="39" spans="2:16" x14ac:dyDescent="0.25">
      <c r="B39" s="3"/>
    </row>
    <row r="40" spans="2:16" x14ac:dyDescent="0.25">
      <c r="B40" s="42" t="s">
        <v>8</v>
      </c>
      <c r="C40" s="45" t="s">
        <v>266</v>
      </c>
      <c r="D40" s="48" t="s">
        <v>267</v>
      </c>
      <c r="E40" s="50" t="s">
        <v>273</v>
      </c>
      <c r="F40" s="50" t="s">
        <v>268</v>
      </c>
      <c r="G40" s="39" t="s">
        <v>226</v>
      </c>
      <c r="H40" s="40"/>
      <c r="I40" s="40"/>
      <c r="J40" s="41"/>
    </row>
    <row r="41" spans="2:16" ht="13" x14ac:dyDescent="0.3">
      <c r="B41" s="43"/>
      <c r="C41" s="46"/>
      <c r="D41" s="48"/>
      <c r="E41" s="51"/>
      <c r="F41" s="51"/>
      <c r="G41" s="53" t="s">
        <v>269</v>
      </c>
      <c r="H41" s="53" t="s">
        <v>270</v>
      </c>
      <c r="I41" s="53" t="s">
        <v>271</v>
      </c>
      <c r="J41" s="53" t="s">
        <v>272</v>
      </c>
      <c r="L41" s="8"/>
      <c r="M41" s="7"/>
      <c r="P41" s="3"/>
    </row>
    <row r="42" spans="2:16" ht="82" customHeight="1" x14ac:dyDescent="0.25">
      <c r="B42" s="44"/>
      <c r="C42" s="47"/>
      <c r="D42" s="49"/>
      <c r="E42" s="52"/>
      <c r="F42" s="52"/>
      <c r="G42" s="54"/>
      <c r="H42" s="54"/>
      <c r="I42" s="54"/>
      <c r="J42" s="54"/>
      <c r="K42" s="3"/>
      <c r="L42" s="3"/>
    </row>
    <row r="43" spans="2:16" x14ac:dyDescent="0.25">
      <c r="B43" s="12" t="s">
        <v>97</v>
      </c>
      <c r="C43" s="13">
        <v>18</v>
      </c>
      <c r="D43" s="15" t="s">
        <v>98</v>
      </c>
      <c r="E43" s="62">
        <f>G43+H43+I43+J43</f>
        <v>9</v>
      </c>
      <c r="F43" s="62" t="s">
        <v>12</v>
      </c>
      <c r="G43" s="62">
        <v>10</v>
      </c>
      <c r="H43" s="62">
        <v>0</v>
      </c>
      <c r="I43" s="62">
        <v>-1</v>
      </c>
      <c r="J43" s="62">
        <v>0</v>
      </c>
      <c r="K43" s="3"/>
      <c r="L43" s="3"/>
      <c r="M43" s="3"/>
    </row>
    <row r="44" spans="2:16" x14ac:dyDescent="0.25">
      <c r="B44" s="12" t="s">
        <v>100</v>
      </c>
      <c r="C44" s="13">
        <v>19</v>
      </c>
      <c r="D44" s="15" t="s">
        <v>101</v>
      </c>
      <c r="E44" s="62">
        <f t="shared" ref="E44:E63" si="2">G44+H44+I44+J44</f>
        <v>107</v>
      </c>
      <c r="F44" s="62" t="s">
        <v>12</v>
      </c>
      <c r="G44" s="62">
        <v>15</v>
      </c>
      <c r="H44" s="62">
        <v>25</v>
      </c>
      <c r="I44" s="62">
        <v>67</v>
      </c>
      <c r="J44" s="62">
        <v>0</v>
      </c>
      <c r="K44" s="3"/>
      <c r="L44" s="3"/>
      <c r="M44" s="3"/>
    </row>
    <row r="45" spans="2:16" x14ac:dyDescent="0.25">
      <c r="B45" s="12" t="s">
        <v>105</v>
      </c>
      <c r="C45" s="13">
        <v>20</v>
      </c>
      <c r="D45" s="34">
        <v>20</v>
      </c>
      <c r="E45" s="69">
        <f t="shared" si="2"/>
        <v>5242</v>
      </c>
      <c r="F45" s="69" t="s">
        <v>12</v>
      </c>
      <c r="G45" s="69">
        <f>G46+G55+G56+G58+G61+G62+G63+G64+G66</f>
        <v>1155</v>
      </c>
      <c r="H45" s="69">
        <f t="shared" ref="H45:J45" si="3">H46+H55+H56+H58+H61+H62+H63+H64+H66</f>
        <v>1702</v>
      </c>
      <c r="I45" s="69">
        <f t="shared" si="3"/>
        <v>1552</v>
      </c>
      <c r="J45" s="69">
        <f t="shared" si="3"/>
        <v>833</v>
      </c>
      <c r="K45" s="3"/>
      <c r="L45" s="3"/>
      <c r="M45" s="3"/>
    </row>
    <row r="46" spans="2:16" x14ac:dyDescent="0.25">
      <c r="B46" s="12" t="s">
        <v>111</v>
      </c>
      <c r="C46" s="13">
        <v>21</v>
      </c>
      <c r="D46" s="34">
        <v>20.010000000000002</v>
      </c>
      <c r="E46" s="69">
        <f t="shared" si="2"/>
        <v>2425</v>
      </c>
      <c r="F46" s="69" t="s">
        <v>12</v>
      </c>
      <c r="G46" s="69">
        <f>G47+G48+G49+G50+G51+G52+G53+G54</f>
        <v>702</v>
      </c>
      <c r="H46" s="69">
        <f t="shared" ref="H46:J46" si="4">H47+H48+H49+H50+H51+H52+H53+H54</f>
        <v>691</v>
      </c>
      <c r="I46" s="69">
        <f t="shared" si="4"/>
        <v>570</v>
      </c>
      <c r="J46" s="69">
        <f t="shared" si="4"/>
        <v>462</v>
      </c>
      <c r="K46" s="3"/>
      <c r="L46" s="3"/>
      <c r="M46" s="3"/>
    </row>
    <row r="47" spans="2:16" x14ac:dyDescent="0.25">
      <c r="B47" s="12" t="s">
        <v>117</v>
      </c>
      <c r="C47" s="13">
        <v>22</v>
      </c>
      <c r="D47" s="15" t="s">
        <v>118</v>
      </c>
      <c r="E47" s="62">
        <f t="shared" si="2"/>
        <v>10</v>
      </c>
      <c r="F47" s="62" t="s">
        <v>12</v>
      </c>
      <c r="G47" s="62">
        <v>2</v>
      </c>
      <c r="H47" s="62">
        <v>3</v>
      </c>
      <c r="I47" s="62">
        <v>2</v>
      </c>
      <c r="J47" s="62">
        <v>3</v>
      </c>
      <c r="K47" s="3"/>
      <c r="L47" s="3"/>
      <c r="M47" s="3"/>
    </row>
    <row r="48" spans="2:16" x14ac:dyDescent="0.25">
      <c r="B48" s="12" t="s">
        <v>119</v>
      </c>
      <c r="C48" s="13">
        <v>23</v>
      </c>
      <c r="D48" s="15" t="s">
        <v>120</v>
      </c>
      <c r="E48" s="62">
        <f t="shared" si="2"/>
        <v>19</v>
      </c>
      <c r="F48" s="62" t="s">
        <v>12</v>
      </c>
      <c r="G48" s="62">
        <v>4</v>
      </c>
      <c r="H48" s="62">
        <v>7</v>
      </c>
      <c r="I48" s="62">
        <v>3</v>
      </c>
      <c r="J48" s="62">
        <v>5</v>
      </c>
      <c r="K48" s="3"/>
      <c r="L48" s="3"/>
      <c r="M48" s="3"/>
    </row>
    <row r="49" spans="2:13" x14ac:dyDescent="0.25">
      <c r="B49" s="12" t="s">
        <v>124</v>
      </c>
      <c r="C49" s="13">
        <v>24</v>
      </c>
      <c r="D49" s="15" t="s">
        <v>125</v>
      </c>
      <c r="E49" s="62">
        <f t="shared" si="2"/>
        <v>676</v>
      </c>
      <c r="F49" s="62" t="s">
        <v>12</v>
      </c>
      <c r="G49" s="62">
        <v>194</v>
      </c>
      <c r="H49" s="62">
        <v>162</v>
      </c>
      <c r="I49" s="62">
        <v>157</v>
      </c>
      <c r="J49" s="62">
        <v>163</v>
      </c>
      <c r="K49" s="3"/>
      <c r="L49" s="3"/>
      <c r="M49" s="3"/>
    </row>
    <row r="50" spans="2:13" x14ac:dyDescent="0.25">
      <c r="B50" s="12" t="s">
        <v>130</v>
      </c>
      <c r="C50" s="13">
        <v>25</v>
      </c>
      <c r="D50" s="15" t="s">
        <v>131</v>
      </c>
      <c r="E50" s="62">
        <f t="shared" si="2"/>
        <v>31</v>
      </c>
      <c r="F50" s="62" t="s">
        <v>12</v>
      </c>
      <c r="G50" s="62">
        <v>8</v>
      </c>
      <c r="H50" s="62">
        <v>9</v>
      </c>
      <c r="I50" s="62">
        <v>7</v>
      </c>
      <c r="J50" s="62">
        <v>7</v>
      </c>
      <c r="K50" s="3"/>
      <c r="L50" s="3"/>
      <c r="M50" s="3"/>
    </row>
    <row r="51" spans="2:13" x14ac:dyDescent="0.25">
      <c r="B51" s="12" t="s">
        <v>134</v>
      </c>
      <c r="C51" s="13">
        <v>26</v>
      </c>
      <c r="D51" s="15" t="s">
        <v>135</v>
      </c>
      <c r="E51" s="62">
        <f t="shared" si="2"/>
        <v>30</v>
      </c>
      <c r="F51" s="62" t="s">
        <v>12</v>
      </c>
      <c r="G51" s="62">
        <v>4</v>
      </c>
      <c r="H51" s="62">
        <v>10</v>
      </c>
      <c r="I51" s="62">
        <v>7</v>
      </c>
      <c r="J51" s="62">
        <v>9</v>
      </c>
      <c r="K51" s="3"/>
      <c r="L51" s="3"/>
      <c r="M51" s="3"/>
    </row>
    <row r="52" spans="2:13" x14ac:dyDescent="0.25">
      <c r="B52" s="12" t="s">
        <v>136</v>
      </c>
      <c r="C52" s="13">
        <v>27</v>
      </c>
      <c r="D52" s="15" t="s">
        <v>137</v>
      </c>
      <c r="E52" s="62">
        <f t="shared" si="2"/>
        <v>300</v>
      </c>
      <c r="F52" s="62" t="s">
        <v>12</v>
      </c>
      <c r="G52" s="62">
        <v>70</v>
      </c>
      <c r="H52" s="62">
        <v>80</v>
      </c>
      <c r="I52" s="62">
        <v>75</v>
      </c>
      <c r="J52" s="62">
        <v>75</v>
      </c>
      <c r="K52" s="3"/>
      <c r="L52" s="3"/>
      <c r="M52" s="3"/>
    </row>
    <row r="53" spans="2:13" x14ac:dyDescent="0.25">
      <c r="B53" s="12" t="s">
        <v>141</v>
      </c>
      <c r="C53" s="13">
        <v>28</v>
      </c>
      <c r="D53" s="15" t="s">
        <v>142</v>
      </c>
      <c r="E53" s="62">
        <f t="shared" si="2"/>
        <v>542</v>
      </c>
      <c r="F53" s="62" t="s">
        <v>12</v>
      </c>
      <c r="G53" s="62">
        <v>220</v>
      </c>
      <c r="H53" s="62">
        <v>190</v>
      </c>
      <c r="I53" s="62">
        <v>132</v>
      </c>
      <c r="J53" s="62">
        <v>0</v>
      </c>
      <c r="K53" s="3"/>
      <c r="L53" s="3"/>
      <c r="M53" s="3"/>
    </row>
    <row r="54" spans="2:13" x14ac:dyDescent="0.25">
      <c r="B54" s="12" t="s">
        <v>147</v>
      </c>
      <c r="C54" s="13">
        <v>29</v>
      </c>
      <c r="D54" s="15" t="s">
        <v>148</v>
      </c>
      <c r="E54" s="62">
        <f t="shared" si="2"/>
        <v>817</v>
      </c>
      <c r="F54" s="62" t="s">
        <v>12</v>
      </c>
      <c r="G54" s="62">
        <v>200</v>
      </c>
      <c r="H54" s="62">
        <v>230</v>
      </c>
      <c r="I54" s="62">
        <v>187</v>
      </c>
      <c r="J54" s="62">
        <v>200</v>
      </c>
      <c r="K54" s="3"/>
      <c r="L54" s="3"/>
      <c r="M54" s="3"/>
    </row>
    <row r="55" spans="2:13" x14ac:dyDescent="0.25">
      <c r="B55" s="12" t="s">
        <v>153</v>
      </c>
      <c r="C55" s="13">
        <v>30</v>
      </c>
      <c r="D55" s="34">
        <v>20.02</v>
      </c>
      <c r="E55" s="69">
        <f t="shared" si="2"/>
        <v>676</v>
      </c>
      <c r="F55" s="69" t="s">
        <v>12</v>
      </c>
      <c r="G55" s="69">
        <v>103</v>
      </c>
      <c r="H55" s="69">
        <v>304</v>
      </c>
      <c r="I55" s="69">
        <v>204</v>
      </c>
      <c r="J55" s="69">
        <v>65</v>
      </c>
      <c r="K55" s="3"/>
      <c r="L55" s="3"/>
      <c r="M55" s="3"/>
    </row>
    <row r="56" spans="2:13" x14ac:dyDescent="0.25">
      <c r="B56" s="12" t="s">
        <v>158</v>
      </c>
      <c r="C56" s="13">
        <v>31</v>
      </c>
      <c r="D56" s="34">
        <v>20.05</v>
      </c>
      <c r="E56" s="69">
        <f t="shared" si="2"/>
        <v>559</v>
      </c>
      <c r="F56" s="69" t="s">
        <v>12</v>
      </c>
      <c r="G56" s="69">
        <v>100</v>
      </c>
      <c r="H56" s="69">
        <v>150</v>
      </c>
      <c r="I56" s="69">
        <v>170</v>
      </c>
      <c r="J56" s="69">
        <v>139</v>
      </c>
      <c r="K56" s="3"/>
      <c r="L56" s="3"/>
      <c r="M56" s="3"/>
    </row>
    <row r="57" spans="2:13" x14ac:dyDescent="0.25">
      <c r="B57" s="12" t="s">
        <v>163</v>
      </c>
      <c r="C57" s="13">
        <v>32</v>
      </c>
      <c r="D57" s="15" t="s">
        <v>164</v>
      </c>
      <c r="E57" s="62">
        <f t="shared" si="2"/>
        <v>559</v>
      </c>
      <c r="F57" s="62" t="s">
        <v>12</v>
      </c>
      <c r="G57" s="62">
        <v>100</v>
      </c>
      <c r="H57" s="62">
        <v>150</v>
      </c>
      <c r="I57" s="62">
        <v>170</v>
      </c>
      <c r="J57" s="62">
        <v>139</v>
      </c>
      <c r="K57" s="3"/>
      <c r="L57" s="3"/>
      <c r="M57" s="3"/>
    </row>
    <row r="58" spans="2:13" x14ac:dyDescent="0.25">
      <c r="B58" s="12" t="s">
        <v>165</v>
      </c>
      <c r="C58" s="13">
        <v>33</v>
      </c>
      <c r="D58" s="34">
        <v>20.059999999999999</v>
      </c>
      <c r="E58" s="69">
        <f t="shared" si="2"/>
        <v>132</v>
      </c>
      <c r="F58" s="69" t="s">
        <v>12</v>
      </c>
      <c r="G58" s="69">
        <f>G59+G60</f>
        <v>1</v>
      </c>
      <c r="H58" s="69">
        <f t="shared" ref="H58:J58" si="5">H59+H60</f>
        <v>54</v>
      </c>
      <c r="I58" s="69">
        <f t="shared" si="5"/>
        <v>39</v>
      </c>
      <c r="J58" s="69">
        <f t="shared" si="5"/>
        <v>38</v>
      </c>
      <c r="K58" s="3"/>
      <c r="L58" s="3"/>
      <c r="M58" s="3"/>
    </row>
    <row r="59" spans="2:13" x14ac:dyDescent="0.25">
      <c r="B59" s="12" t="s">
        <v>171</v>
      </c>
      <c r="C59" s="13">
        <v>34</v>
      </c>
      <c r="D59" s="15" t="s">
        <v>172</v>
      </c>
      <c r="E59" s="62">
        <f t="shared" si="2"/>
        <v>42</v>
      </c>
      <c r="F59" s="62" t="s">
        <v>12</v>
      </c>
      <c r="G59" s="62">
        <v>1</v>
      </c>
      <c r="H59" s="62">
        <v>10</v>
      </c>
      <c r="I59" s="62">
        <v>16</v>
      </c>
      <c r="J59" s="62">
        <v>15</v>
      </c>
      <c r="K59" s="3"/>
      <c r="L59" s="3"/>
      <c r="M59" s="3"/>
    </row>
    <row r="60" spans="2:13" x14ac:dyDescent="0.25">
      <c r="B60" s="12" t="s">
        <v>175</v>
      </c>
      <c r="C60" s="13">
        <v>35</v>
      </c>
      <c r="D60" s="15" t="s">
        <v>176</v>
      </c>
      <c r="E60" s="62">
        <f t="shared" si="2"/>
        <v>90</v>
      </c>
      <c r="F60" s="62" t="s">
        <v>12</v>
      </c>
      <c r="G60" s="62">
        <v>0</v>
      </c>
      <c r="H60" s="62">
        <v>44</v>
      </c>
      <c r="I60" s="62">
        <v>23</v>
      </c>
      <c r="J60" s="62">
        <v>23</v>
      </c>
      <c r="K60" s="3"/>
      <c r="L60" s="3"/>
      <c r="M60" s="3"/>
    </row>
    <row r="61" spans="2:13" x14ac:dyDescent="0.25">
      <c r="B61" s="12" t="s">
        <v>180</v>
      </c>
      <c r="C61" s="13">
        <v>36</v>
      </c>
      <c r="D61" s="34">
        <v>20.11</v>
      </c>
      <c r="E61" s="69">
        <f>G61+H61+I61+J61</f>
        <v>700</v>
      </c>
      <c r="F61" s="69" t="s">
        <v>12</v>
      </c>
      <c r="G61" s="69">
        <v>100</v>
      </c>
      <c r="H61" s="69">
        <v>300</v>
      </c>
      <c r="I61" s="69">
        <v>300</v>
      </c>
      <c r="J61" s="69">
        <v>0</v>
      </c>
      <c r="K61" s="3"/>
      <c r="L61" s="3"/>
      <c r="M61" s="3"/>
    </row>
    <row r="62" spans="2:13" x14ac:dyDescent="0.25">
      <c r="B62" s="12" t="s">
        <v>182</v>
      </c>
      <c r="C62" s="13">
        <v>37</v>
      </c>
      <c r="D62" s="34">
        <v>20.13</v>
      </c>
      <c r="E62" s="69">
        <f t="shared" si="2"/>
        <v>150</v>
      </c>
      <c r="F62" s="69" t="s">
        <v>12</v>
      </c>
      <c r="G62" s="69">
        <v>10</v>
      </c>
      <c r="H62" s="69">
        <v>50</v>
      </c>
      <c r="I62" s="69">
        <v>40</v>
      </c>
      <c r="J62" s="69">
        <v>50</v>
      </c>
      <c r="K62" s="3"/>
      <c r="L62" s="3"/>
      <c r="M62" s="3"/>
    </row>
    <row r="63" spans="2:13" x14ac:dyDescent="0.25">
      <c r="B63" s="12" t="s">
        <v>184</v>
      </c>
      <c r="C63" s="13">
        <v>38</v>
      </c>
      <c r="D63" s="34">
        <v>20.14</v>
      </c>
      <c r="E63" s="69">
        <f t="shared" si="2"/>
        <v>69</v>
      </c>
      <c r="F63" s="69" t="s">
        <v>12</v>
      </c>
      <c r="G63" s="69">
        <v>16</v>
      </c>
      <c r="H63" s="69">
        <v>21</v>
      </c>
      <c r="I63" s="69">
        <v>16</v>
      </c>
      <c r="J63" s="69">
        <v>16</v>
      </c>
      <c r="K63" s="3"/>
      <c r="L63" s="3"/>
      <c r="M63" s="3"/>
    </row>
    <row r="64" spans="2:13" x14ac:dyDescent="0.25">
      <c r="B64" s="20" t="s">
        <v>250</v>
      </c>
      <c r="C64" s="56">
        <v>39</v>
      </c>
      <c r="D64" s="82">
        <v>20.25</v>
      </c>
      <c r="E64" s="83">
        <f>G64+H64+I64+J64</f>
        <v>9</v>
      </c>
      <c r="F64" s="83" t="s">
        <v>12</v>
      </c>
      <c r="G64" s="83">
        <v>3</v>
      </c>
      <c r="H64" s="83">
        <v>0</v>
      </c>
      <c r="I64" s="83">
        <v>6</v>
      </c>
      <c r="J64" s="83">
        <v>0</v>
      </c>
    </row>
    <row r="65" spans="2:13" x14ac:dyDescent="0.25">
      <c r="B65" s="21" t="s">
        <v>187</v>
      </c>
      <c r="C65" s="56"/>
      <c r="D65" s="82"/>
      <c r="E65" s="83"/>
      <c r="F65" s="83"/>
      <c r="G65" s="83"/>
      <c r="H65" s="83"/>
      <c r="I65" s="83"/>
      <c r="J65" s="83"/>
      <c r="K65" s="3"/>
      <c r="L65" s="3"/>
      <c r="M65" s="3"/>
    </row>
    <row r="66" spans="2:13" x14ac:dyDescent="0.25">
      <c r="B66" s="12" t="s">
        <v>188</v>
      </c>
      <c r="C66" s="13">
        <v>40</v>
      </c>
      <c r="D66" s="34">
        <v>20.3</v>
      </c>
      <c r="E66" s="69">
        <f>G66+H66+I66+J66</f>
        <v>522</v>
      </c>
      <c r="F66" s="69" t="s">
        <v>12</v>
      </c>
      <c r="G66" s="69">
        <f>G67+G68</f>
        <v>120</v>
      </c>
      <c r="H66" s="69">
        <f t="shared" ref="H66:J66" si="6">H67+H68</f>
        <v>132</v>
      </c>
      <c r="I66" s="69">
        <f t="shared" si="6"/>
        <v>207</v>
      </c>
      <c r="J66" s="69">
        <f t="shared" si="6"/>
        <v>63</v>
      </c>
    </row>
    <row r="67" spans="2:13" x14ac:dyDescent="0.25">
      <c r="B67" s="12" t="s">
        <v>192</v>
      </c>
      <c r="C67" s="13">
        <v>41</v>
      </c>
      <c r="D67" s="15" t="s">
        <v>193</v>
      </c>
      <c r="E67" s="62">
        <f t="shared" ref="E67:E70" si="7">G67+H67+I67+J67</f>
        <v>50</v>
      </c>
      <c r="F67" s="62" t="s">
        <v>12</v>
      </c>
      <c r="G67" s="62">
        <v>12</v>
      </c>
      <c r="H67" s="62">
        <v>12</v>
      </c>
      <c r="I67" s="62">
        <v>13</v>
      </c>
      <c r="J67" s="62">
        <v>13</v>
      </c>
      <c r="K67" s="3"/>
      <c r="L67" s="3"/>
      <c r="M67" s="3"/>
    </row>
    <row r="68" spans="2:13" x14ac:dyDescent="0.25">
      <c r="B68" s="12" t="s">
        <v>194</v>
      </c>
      <c r="C68" s="13">
        <v>42</v>
      </c>
      <c r="D68" s="15" t="s">
        <v>195</v>
      </c>
      <c r="E68" s="62">
        <f t="shared" si="7"/>
        <v>472</v>
      </c>
      <c r="F68" s="62" t="s">
        <v>12</v>
      </c>
      <c r="G68" s="62">
        <v>108</v>
      </c>
      <c r="H68" s="62">
        <v>120</v>
      </c>
      <c r="I68" s="62">
        <v>194</v>
      </c>
      <c r="J68" s="62">
        <v>50</v>
      </c>
      <c r="K68" s="3"/>
      <c r="L68" s="3"/>
      <c r="M68" s="3"/>
    </row>
    <row r="69" spans="2:13" x14ac:dyDescent="0.25">
      <c r="B69" s="12" t="s">
        <v>198</v>
      </c>
      <c r="C69" s="13">
        <v>43</v>
      </c>
      <c r="D69" s="34">
        <v>70</v>
      </c>
      <c r="E69" s="69">
        <f t="shared" si="7"/>
        <v>1048</v>
      </c>
      <c r="F69" s="69" t="s">
        <v>12</v>
      </c>
      <c r="G69" s="69">
        <v>0</v>
      </c>
      <c r="H69" s="69">
        <v>636</v>
      </c>
      <c r="I69" s="69">
        <v>412</v>
      </c>
      <c r="J69" s="69">
        <v>0</v>
      </c>
      <c r="K69" s="3"/>
      <c r="L69" s="3"/>
      <c r="M69" s="3"/>
    </row>
    <row r="70" spans="2:13" x14ac:dyDescent="0.25">
      <c r="B70" s="12" t="s">
        <v>202</v>
      </c>
      <c r="C70" s="13">
        <v>44</v>
      </c>
      <c r="D70" s="34">
        <v>71</v>
      </c>
      <c r="E70" s="69">
        <f t="shared" si="7"/>
        <v>1048</v>
      </c>
      <c r="F70" s="69" t="s">
        <v>12</v>
      </c>
      <c r="G70" s="69">
        <v>0</v>
      </c>
      <c r="H70" s="69">
        <v>636</v>
      </c>
      <c r="I70" s="69">
        <v>412</v>
      </c>
      <c r="J70" s="69">
        <v>0</v>
      </c>
      <c r="K70" s="3"/>
      <c r="L70" s="3"/>
      <c r="M70" s="3"/>
    </row>
    <row r="71" spans="2:13" x14ac:dyDescent="0.25">
      <c r="K71" s="3"/>
      <c r="L71" s="3"/>
      <c r="M71" s="3"/>
    </row>
    <row r="72" spans="2:13" x14ac:dyDescent="0.25">
      <c r="B72" s="3" t="s">
        <v>203</v>
      </c>
    </row>
    <row r="73" spans="2:13" x14ac:dyDescent="0.25">
      <c r="B73" s="3" t="s">
        <v>204</v>
      </c>
    </row>
    <row r="75" spans="2:13" x14ac:dyDescent="0.25">
      <c r="B75" s="3"/>
    </row>
    <row r="76" spans="2:13" x14ac:dyDescent="0.25">
      <c r="B76" s="3"/>
    </row>
    <row r="77" spans="2:13" x14ac:dyDescent="0.25">
      <c r="B77" s="3"/>
    </row>
    <row r="79" spans="2:13" ht="12.5" customHeight="1" x14ac:dyDescent="0.25">
      <c r="B79" s="42" t="s">
        <v>8</v>
      </c>
      <c r="C79" s="45" t="s">
        <v>266</v>
      </c>
      <c r="D79" s="89" t="s">
        <v>267</v>
      </c>
      <c r="E79" s="50" t="s">
        <v>273</v>
      </c>
      <c r="F79" s="50" t="s">
        <v>268</v>
      </c>
      <c r="G79" s="88" t="s">
        <v>226</v>
      </c>
      <c r="H79" s="40"/>
      <c r="I79" s="40"/>
      <c r="J79" s="41"/>
      <c r="K79" s="3"/>
      <c r="L79" s="5"/>
      <c r="M79" s="3"/>
    </row>
    <row r="80" spans="2:13" x14ac:dyDescent="0.25">
      <c r="B80" s="94"/>
      <c r="C80" s="92"/>
      <c r="D80" s="90"/>
      <c r="E80" s="53"/>
      <c r="F80" s="53"/>
      <c r="G80" s="87" t="s">
        <v>269</v>
      </c>
      <c r="H80" s="87" t="s">
        <v>270</v>
      </c>
      <c r="I80" s="87" t="s">
        <v>271</v>
      </c>
      <c r="J80" s="87" t="s">
        <v>272</v>
      </c>
    </row>
    <row r="81" spans="2:10" ht="74.5" customHeight="1" x14ac:dyDescent="0.25">
      <c r="B81" s="95"/>
      <c r="C81" s="93"/>
      <c r="D81" s="91"/>
      <c r="E81" s="54"/>
      <c r="F81" s="54"/>
      <c r="G81" s="54"/>
      <c r="H81" s="54"/>
      <c r="I81" s="54"/>
      <c r="J81" s="54"/>
    </row>
    <row r="82" spans="2:10" x14ac:dyDescent="0.25">
      <c r="B82" s="12" t="s">
        <v>205</v>
      </c>
      <c r="C82" s="13">
        <v>45</v>
      </c>
      <c r="D82" s="34">
        <v>71.010000000000005</v>
      </c>
      <c r="E82" s="69">
        <f>G82+H82+I82+J82</f>
        <v>1048</v>
      </c>
      <c r="F82" s="69" t="s">
        <v>206</v>
      </c>
      <c r="G82" s="69">
        <f>G83+G84+G85</f>
        <v>0</v>
      </c>
      <c r="H82" s="69">
        <f t="shared" ref="H82:J82" si="8">H83+H84+H85</f>
        <v>636</v>
      </c>
      <c r="I82" s="69">
        <f t="shared" si="8"/>
        <v>412</v>
      </c>
      <c r="J82" s="69">
        <f t="shared" si="8"/>
        <v>0</v>
      </c>
    </row>
    <row r="83" spans="2:10" x14ac:dyDescent="0.25">
      <c r="B83" s="12" t="s">
        <v>207</v>
      </c>
      <c r="C83" s="13">
        <v>46</v>
      </c>
      <c r="D83" s="15" t="s">
        <v>208</v>
      </c>
      <c r="E83" s="69">
        <f t="shared" ref="E83:E85" si="9">G83+H83+I83+J83</f>
        <v>692</v>
      </c>
      <c r="F83" s="62" t="s">
        <v>210</v>
      </c>
      <c r="G83" s="62">
        <v>0</v>
      </c>
      <c r="H83" s="62">
        <v>343</v>
      </c>
      <c r="I83" s="62">
        <v>349</v>
      </c>
      <c r="J83" s="62">
        <v>0</v>
      </c>
    </row>
    <row r="84" spans="2:10" x14ac:dyDescent="0.25">
      <c r="B84" s="12" t="s">
        <v>213</v>
      </c>
      <c r="C84" s="13">
        <v>47</v>
      </c>
      <c r="D84" s="15" t="s">
        <v>214</v>
      </c>
      <c r="E84" s="69">
        <f t="shared" si="9"/>
        <v>63</v>
      </c>
      <c r="F84" s="62" t="s">
        <v>216</v>
      </c>
      <c r="G84" s="62">
        <v>0</v>
      </c>
      <c r="H84" s="62">
        <v>0</v>
      </c>
      <c r="I84" s="62">
        <v>63</v>
      </c>
      <c r="J84" s="62">
        <v>0</v>
      </c>
    </row>
    <row r="85" spans="2:10" x14ac:dyDescent="0.25">
      <c r="B85" s="12" t="s">
        <v>217</v>
      </c>
      <c r="C85" s="13">
        <v>48</v>
      </c>
      <c r="D85" s="15" t="s">
        <v>218</v>
      </c>
      <c r="E85" s="69">
        <f t="shared" si="9"/>
        <v>293</v>
      </c>
      <c r="F85" s="62" t="s">
        <v>220</v>
      </c>
      <c r="G85" s="62">
        <v>0</v>
      </c>
      <c r="H85" s="62">
        <v>293</v>
      </c>
      <c r="I85" s="62">
        <v>0</v>
      </c>
      <c r="J85" s="62">
        <v>0</v>
      </c>
    </row>
    <row r="86" spans="2:10" x14ac:dyDescent="0.25">
      <c r="B86" s="3"/>
    </row>
  </sheetData>
  <mergeCells count="42">
    <mergeCell ref="B79:B81"/>
    <mergeCell ref="C79:C81"/>
    <mergeCell ref="D79:D81"/>
    <mergeCell ref="E79:E81"/>
    <mergeCell ref="F79:F81"/>
    <mergeCell ref="G15:G16"/>
    <mergeCell ref="H15:H16"/>
    <mergeCell ref="I15:I16"/>
    <mergeCell ref="J15:J16"/>
    <mergeCell ref="G79:J79"/>
    <mergeCell ref="G80:G81"/>
    <mergeCell ref="H80:H81"/>
    <mergeCell ref="I80:I81"/>
    <mergeCell ref="J80:J81"/>
    <mergeCell ref="G64:G65"/>
    <mergeCell ref="H64:H65"/>
    <mergeCell ref="B14:B16"/>
    <mergeCell ref="C14:C16"/>
    <mergeCell ref="D14:D16"/>
    <mergeCell ref="E14:E16"/>
    <mergeCell ref="F14:F16"/>
    <mergeCell ref="C64:C65"/>
    <mergeCell ref="D64:D65"/>
    <mergeCell ref="E64:E65"/>
    <mergeCell ref="H5:J5"/>
    <mergeCell ref="I7:J7"/>
    <mergeCell ref="G14:J14"/>
    <mergeCell ref="I64:I65"/>
    <mergeCell ref="J64:J65"/>
    <mergeCell ref="B40:B42"/>
    <mergeCell ref="C40:C42"/>
    <mergeCell ref="D40:D42"/>
    <mergeCell ref="E40:E42"/>
    <mergeCell ref="F40:F42"/>
    <mergeCell ref="C6:F6"/>
    <mergeCell ref="C7:F7"/>
    <mergeCell ref="F64:F65"/>
    <mergeCell ref="G40:J40"/>
    <mergeCell ref="G41:G42"/>
    <mergeCell ref="H41:H42"/>
    <mergeCell ref="I41:I42"/>
    <mergeCell ref="J41:J42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85"/>
    </sheetView>
  </sheetViews>
  <sheetFormatPr defaultRowHeight="12.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Margareta Linte</cp:lastModifiedBy>
  <cp:lastPrinted>2017-09-20T06:31:10Z</cp:lastPrinted>
  <dcterms:created xsi:type="dcterms:W3CDTF">2017-07-04T06:46:18Z</dcterms:created>
  <dcterms:modified xsi:type="dcterms:W3CDTF">2017-09-20T06:34:36Z</dcterms:modified>
</cp:coreProperties>
</file>